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4"/>
  </bookViews>
  <sheets>
    <sheet name="基本支出（一）" sheetId="1" r:id="rId1"/>
    <sheet name="基本支出（二）" sheetId="2" r:id="rId2"/>
    <sheet name="项目支出调整表" sheetId="3" r:id="rId3"/>
    <sheet name="调减指标清理情况表" sheetId="4" r:id="rId4"/>
    <sheet name="政府采购调整表" sheetId="5" r:id="rId5"/>
  </sheets>
  <definedNames/>
  <calcPr fullCalcOnLoad="1"/>
</workbook>
</file>

<file path=xl/sharedStrings.xml><?xml version="1.0" encoding="utf-8"?>
<sst xmlns="http://schemas.openxmlformats.org/spreadsheetml/2006/main" count="399" uniqueCount="206">
  <si>
    <t>2016年市本级公共财政基本支出预算调整表（一）</t>
  </si>
  <si>
    <t>单位:万元（保留两位小数）、人</t>
  </si>
  <si>
    <t>业务
科室</t>
  </si>
  <si>
    <t>定编
人员</t>
  </si>
  <si>
    <t>现有供养人数</t>
  </si>
  <si>
    <t>在职人员工资指标追加（+）减（-）</t>
  </si>
  <si>
    <t>离休（退职）费指标追加（+）减（-）</t>
  </si>
  <si>
    <t>退休人员一次性安家费</t>
  </si>
  <si>
    <t>公用
经费</t>
  </si>
  <si>
    <t>其他</t>
  </si>
  <si>
    <t>追加减             合计</t>
  </si>
  <si>
    <t>其他栏说明</t>
  </si>
  <si>
    <t>单位名称</t>
  </si>
  <si>
    <t>科目名称</t>
  </si>
  <si>
    <t>在职</t>
  </si>
  <si>
    <t>离休</t>
  </si>
  <si>
    <t>退休</t>
  </si>
  <si>
    <t>基本工资及津补贴（基础性绩效工资）变动情况</t>
  </si>
  <si>
    <t>事业单位奖励性绩效工资变动情况</t>
  </si>
  <si>
    <t>年初预算安排</t>
  </si>
  <si>
    <t>预计全年应发数</t>
  </si>
  <si>
    <t>净增（+）减（—）</t>
  </si>
  <si>
    <t>年初
预算
安排数</t>
  </si>
  <si>
    <t>全年
实际
应安
排数</t>
  </si>
  <si>
    <t>净增（+）减（—）总额</t>
  </si>
  <si>
    <t>其中：人员变动引起的奖励性绩效工资净增减额</t>
  </si>
  <si>
    <t>类</t>
  </si>
  <si>
    <t>款</t>
  </si>
  <si>
    <t>项</t>
  </si>
  <si>
    <t>小计</t>
  </si>
  <si>
    <t>基本工资</t>
  </si>
  <si>
    <t>津补贴</t>
  </si>
  <si>
    <t>年终一个月奖金</t>
  </si>
  <si>
    <t>基础性
绩效工资</t>
  </si>
  <si>
    <t>其他人员支出</t>
  </si>
  <si>
    <t>1-9月份应发数</t>
  </si>
  <si>
    <t>10-12月预计应发数</t>
  </si>
  <si>
    <t>离休费</t>
  </si>
  <si>
    <t>退职费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</si>
  <si>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</si>
  <si>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</si>
  <si>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</si>
  <si>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</si>
  <si>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</si>
  <si>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</si>
  <si>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</si>
  <si>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</si>
  <si>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</si>
  <si>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12=13+14+15+16+17</t>
  </si>
  <si>
    <t>13</t>
  </si>
  <si>
    <t>14</t>
  </si>
  <si>
    <t>15</t>
  </si>
  <si>
    <t>16</t>
  </si>
  <si>
    <t>17</t>
  </si>
  <si>
    <t>18=19+20</t>
  </si>
  <si>
    <t>19</t>
  </si>
  <si>
    <t>20</t>
  </si>
  <si>
    <t>21=18-12</t>
  </si>
  <si>
    <t>22</t>
  </si>
  <si>
    <t>23</t>
  </si>
  <si>
    <t>24=25+26</t>
  </si>
  <si>
    <t>25</t>
  </si>
  <si>
    <t>26</t>
  </si>
  <si>
    <t>27=28+29</t>
  </si>
  <si>
    <t>28</t>
  </si>
  <si>
    <t>29</t>
  </si>
  <si>
    <t>30=27-24</t>
  </si>
  <si>
    <t>31</t>
  </si>
  <si>
    <t>32</t>
  </si>
  <si>
    <t>33=32-31</t>
  </si>
  <si>
    <t>34</t>
  </si>
  <si>
    <t>35</t>
  </si>
  <si>
    <t>36=21+22+30+33+34+35</t>
  </si>
  <si>
    <t>37</t>
  </si>
  <si>
    <t>教科文科</t>
  </si>
  <si>
    <t>福建省莆田职业技术学校</t>
  </si>
  <si>
    <t>205教育支出</t>
  </si>
  <si>
    <t>20503职业教育</t>
  </si>
  <si>
    <t>2050302中专教育</t>
  </si>
  <si>
    <t>一次性抚恤金4.35万元，未休年休报酬1.23万元</t>
  </si>
  <si>
    <t>2016年市本级公共财政基本支出预算调整表（二）</t>
  </si>
  <si>
    <t>单位:万元（保留两位小数）</t>
  </si>
  <si>
    <t>计提基数</t>
  </si>
  <si>
    <t>应计提改革性补贴</t>
  </si>
  <si>
    <t>改革性补贴净增（+）减（-）额</t>
  </si>
  <si>
    <t>备注</t>
  </si>
  <si>
    <t>单位性质</t>
  </si>
  <si>
    <t>合计</t>
  </si>
  <si>
    <t>在职人员变动工资净增（+）减（—）额</t>
  </si>
  <si>
    <t>2016年核定的自2015年起执行的增资额</t>
  </si>
  <si>
    <t>医疗保险（6%）</t>
  </si>
  <si>
    <t>医疗补助（5%）</t>
  </si>
  <si>
    <t>工伤保险（0.2%）</t>
  </si>
  <si>
    <t>事业单位
失业保险（1%）</t>
  </si>
  <si>
    <t>生育保险
（0.35%）</t>
  </si>
  <si>
    <t>住房公积金（12%）</t>
  </si>
  <si>
    <t>9=10+11</t>
  </si>
  <si>
    <t>12=9*6%</t>
  </si>
  <si>
    <t>13=9*5%</t>
  </si>
  <si>
    <t>14=9*0.2%</t>
  </si>
  <si>
    <t>15=9*1%</t>
  </si>
  <si>
    <t>16=9*0.35%</t>
  </si>
  <si>
    <t>17=9*12%</t>
  </si>
  <si>
    <t>18=12+13+14+15+16+17</t>
  </si>
  <si>
    <t>其他全额事业</t>
  </si>
  <si>
    <t>2016年市本级公共财政项目支出预算调整表</t>
  </si>
  <si>
    <t xml:space="preserve">    </t>
  </si>
  <si>
    <t>单位：万元</t>
  </si>
  <si>
    <t>项目名称</t>
  </si>
  <si>
    <t>依据或说明</t>
  </si>
  <si>
    <t>调整项目年初预算数</t>
  </si>
  <si>
    <t>指标是否已提前下达</t>
  </si>
  <si>
    <t>支出预算调整数</t>
  </si>
  <si>
    <t>调整项目调整后预算数</t>
  </si>
  <si>
    <t>总额</t>
  </si>
  <si>
    <t>减：从收回存量资金中安排</t>
  </si>
  <si>
    <t>实际支出预算数</t>
  </si>
  <si>
    <t>调增</t>
  </si>
  <si>
    <t>调减</t>
  </si>
  <si>
    <t>净调增支出数</t>
  </si>
  <si>
    <t>减：从部门存量资金中安排的支出</t>
  </si>
  <si>
    <t>实际净调增支出预算数</t>
  </si>
  <si>
    <t>新增一般债券</t>
  </si>
  <si>
    <t>其中：
纳入预算管理的非税收入拨款</t>
  </si>
  <si>
    <t>其中：</t>
  </si>
  <si>
    <t>一般公共
财政预算
安排数</t>
  </si>
  <si>
    <t>一般公共预算应返还额度</t>
  </si>
  <si>
    <t>教育收费等财政专户管理资金应返还额度</t>
  </si>
  <si>
    <t>预算单位实体账户收回资金</t>
  </si>
  <si>
    <t>新校区建设资金</t>
  </si>
  <si>
    <t>莆财预【2016】112号，2016年第二批公开招标地方政府债券转贷资金置换</t>
  </si>
  <si>
    <t>是</t>
  </si>
  <si>
    <t>2016年预算调整一体化指标系统清理情况表</t>
  </si>
  <si>
    <t>预算单位</t>
  </si>
  <si>
    <t>支出类别</t>
  </si>
  <si>
    <t>调减金额</t>
  </si>
  <si>
    <t>一体化指标系统清理情况</t>
  </si>
  <si>
    <t>单位
编码</t>
  </si>
  <si>
    <t>预算科直接清理</t>
  </si>
  <si>
    <t>业务科室负责清理</t>
  </si>
  <si>
    <t>指标收回</t>
  </si>
  <si>
    <t>资金缴库</t>
  </si>
  <si>
    <t>调账</t>
  </si>
  <si>
    <t>项目支出</t>
  </si>
  <si>
    <t>2016年政府采购预算调整表</t>
  </si>
  <si>
    <t>单位：万元（保留两位小数）</t>
  </si>
  <si>
    <t>对应项目名称</t>
  </si>
  <si>
    <t>采购目录</t>
  </si>
  <si>
    <t>规格
要求</t>
  </si>
  <si>
    <t>年初采购计划预算数</t>
  </si>
  <si>
    <t>追加（+）减（-）</t>
  </si>
  <si>
    <t>调整后政府采购预算数</t>
  </si>
  <si>
    <t>数量</t>
  </si>
  <si>
    <t>金额
（万元）</t>
  </si>
  <si>
    <t>资金来源（万元）</t>
  </si>
  <si>
    <t>单位编码</t>
  </si>
  <si>
    <t>代码</t>
  </si>
  <si>
    <t>名称</t>
  </si>
  <si>
    <t>计量
单位</t>
  </si>
  <si>
    <t>一般公共预算拨款</t>
  </si>
  <si>
    <t>基金预算财政拨款</t>
  </si>
  <si>
    <t>教育收费等纳入财政专户管理资金拨款</t>
  </si>
  <si>
    <t>其他收入</t>
  </si>
  <si>
    <t>结存单位实体账户结余结转资金</t>
  </si>
  <si>
    <t>结转财政应返还额度</t>
  </si>
  <si>
    <t>其中：原预算外纳入预算内</t>
  </si>
  <si>
    <t>公共财政预算拨款</t>
  </si>
  <si>
    <t>教育收费等纳入财政专户</t>
  </si>
  <si>
    <t>市县示范性现代职业院校建设专项资金</t>
  </si>
  <si>
    <t>A033412</t>
  </si>
  <si>
    <t>教学专用仪器</t>
  </si>
  <si>
    <t>校园信息化建设</t>
  </si>
  <si>
    <t>套</t>
  </si>
  <si>
    <t>机器人实验室设备</t>
  </si>
  <si>
    <t>收银员实训室设备</t>
  </si>
  <si>
    <t>数控实训工具</t>
  </si>
  <si>
    <t>综合网络实验室设备</t>
  </si>
  <si>
    <t>C02010302</t>
  </si>
  <si>
    <t>行业应用软件开发服务</t>
  </si>
  <si>
    <t>电子沙盘软件</t>
  </si>
  <si>
    <t>教务管理软件</t>
  </si>
  <si>
    <t>美妆实训设备</t>
  </si>
  <si>
    <t>会计实训室设备</t>
  </si>
  <si>
    <t>2016年省级职业教育专项经费</t>
  </si>
  <si>
    <t>电子商务工作室</t>
  </si>
  <si>
    <t>电子商务考证软件</t>
  </si>
  <si>
    <t>电子商务实训软件</t>
  </si>
  <si>
    <t>电子商务技能大赛软件</t>
  </si>
  <si>
    <t>电子商务实践操作平台软件</t>
  </si>
  <si>
    <t>福建省莆田职业技术学校 汇总</t>
  </si>
  <si>
    <t>[203213]福建省莆田职业技术学校</t>
  </si>
  <si>
    <t>实训基地建设项目(现代职教质量提升)</t>
  </si>
  <si>
    <t>交换机</t>
  </si>
  <si>
    <t>台</t>
  </si>
  <si>
    <t>2015年度中职免学费省级补助资金</t>
  </si>
  <si>
    <t>电脑桌</t>
  </si>
  <si>
    <t>张</t>
  </si>
  <si>
    <t>投影仪</t>
  </si>
  <si>
    <t>2015年现代职业教育质量提升计划专项资金</t>
  </si>
  <si>
    <t>三角钢琴</t>
  </si>
  <si>
    <t>教学软件</t>
  </si>
  <si>
    <t>一体机</t>
  </si>
  <si>
    <t>钢琴</t>
  </si>
  <si>
    <t>电脑</t>
  </si>
  <si>
    <t>空调机</t>
  </si>
  <si>
    <t>空调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</si>
</sst>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 ;[Red]\-#,##0.00\ "/>
    <numFmt numFmtId="178" formatCode="#,##0.00_);[Red]\(#,##0.00\)"/>
    <numFmt numFmtId="179" formatCode="0.00_ "/>
    <numFmt numFmtId="180" formatCode="yyyy&quot;年&quot;m&quot;月&quot;;@"/>
    <numFmt numFmtId="181" formatCode="0.00_ ;[Red]\-0.00\ "/>
    <numFmt numFmtId="182" formatCode="0_ "/>
    <numFmt numFmtId="183" formatCode="0.00_);[Red]\(0.00\)"/>
  </numFmts>
  <fonts count="47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vertical="center" wrapText="1"/>
    </xf>
    <xf numFmtId="177" fontId="2" fillId="33" borderId="11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right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177" fontId="2" fillId="33" borderId="11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77" fontId="5" fillId="33" borderId="0" xfId="0" applyNumberFormat="1" applyFont="1" applyFill="1" applyBorder="1" applyAlignment="1">
      <alignment vertical="center" wrapText="1"/>
    </xf>
    <xf numFmtId="0" fontId="5" fillId="33" borderId="9" xfId="0" applyFont="1" applyFill="1" applyBorder="1" applyAlignment="1">
      <alignment horizontal="right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vertical="center" wrapText="1"/>
    </xf>
    <xf numFmtId="178" fontId="5" fillId="0" borderId="11" xfId="0" applyNumberFormat="1" applyFont="1" applyFill="1" applyBorder="1" applyAlignment="1">
      <alignment vertical="center" wrapText="1"/>
    </xf>
    <xf numFmtId="177" fontId="5" fillId="0" borderId="11" xfId="0" applyNumberFormat="1" applyFont="1" applyFill="1" applyBorder="1" applyAlignment="1">
      <alignment vertical="center" wrapText="1"/>
    </xf>
    <xf numFmtId="177" fontId="5" fillId="34" borderId="11" xfId="0" applyNumberFormat="1" applyFont="1" applyFill="1" applyBorder="1" applyAlignment="1">
      <alignment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17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179" fontId="2" fillId="33" borderId="0" xfId="0" applyNumberFormat="1" applyFont="1" applyFill="1" applyBorder="1" applyAlignment="1" applyProtection="1">
      <alignment vertical="center" wrapText="1"/>
      <protection locked="0"/>
    </xf>
    <xf numFmtId="18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  <xf numFmtId="181" fontId="2" fillId="33" borderId="11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179" fontId="2" fillId="35" borderId="11" xfId="0" applyNumberFormat="1" applyFont="1" applyFill="1" applyBorder="1" applyAlignment="1">
      <alignment horizontal="center" vertical="center" wrapText="1"/>
    </xf>
    <xf numFmtId="179" fontId="2" fillId="33" borderId="11" xfId="0" applyNumberFormat="1" applyFont="1" applyFill="1" applyBorder="1" applyAlignment="1">
      <alignment horizontal="center" vertical="center" wrapText="1"/>
    </xf>
    <xf numFmtId="179" fontId="2" fillId="35" borderId="17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right" vertical="center" wrapText="1"/>
    </xf>
    <xf numFmtId="181" fontId="2" fillId="34" borderId="11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179" fontId="5" fillId="33" borderId="0" xfId="0" applyNumberFormat="1" applyFont="1" applyFill="1" applyBorder="1" applyAlignment="1" applyProtection="1">
      <alignment horizontal="left" vertical="center"/>
      <protection locked="0"/>
    </xf>
    <xf numFmtId="177" fontId="5" fillId="33" borderId="0" xfId="0" applyNumberFormat="1" applyFont="1" applyFill="1" applyBorder="1" applyAlignment="1" applyProtection="1">
      <alignment horizontal="left" vertical="center"/>
      <protection locked="0"/>
    </xf>
    <xf numFmtId="177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17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79" fontId="5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 vertical="center" wrapText="1"/>
    </xf>
    <xf numFmtId="17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left" vertical="center" wrapText="1"/>
    </xf>
    <xf numFmtId="177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177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177" fontId="5" fillId="33" borderId="0" xfId="0" applyNumberFormat="1" applyFont="1" applyFill="1" applyBorder="1" applyAlignment="1" applyProtection="1">
      <alignment vertical="center" wrapText="1"/>
      <protection locked="0"/>
    </xf>
    <xf numFmtId="179" fontId="5" fillId="33" borderId="9" xfId="0" applyNumberFormat="1" applyFont="1" applyFill="1" applyBorder="1" applyAlignment="1" applyProtection="1">
      <alignment horizontal="right" vertical="center" wrapText="1"/>
      <protection locked="0"/>
    </xf>
    <xf numFmtId="177" fontId="5" fillId="33" borderId="11" xfId="0" applyNumberFormat="1" applyFont="1" applyFill="1" applyBorder="1" applyAlignment="1" applyProtection="1">
      <alignment horizontal="center" vertical="center" wrapText="1"/>
      <protection/>
    </xf>
    <xf numFmtId="177" fontId="5" fillId="34" borderId="11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7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17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179" fontId="7" fillId="33" borderId="0" xfId="0" applyNumberFormat="1" applyFont="1" applyFill="1" applyBorder="1" applyAlignment="1" applyProtection="1">
      <alignment horizontal="left" vertical="center" wrapText="1"/>
      <protection locked="0"/>
    </xf>
    <xf numFmtId="17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17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179" fontId="7" fillId="33" borderId="11" xfId="0" applyNumberFormat="1" applyFont="1" applyFill="1" applyBorder="1" applyAlignment="1">
      <alignment horizontal="center" vertical="center" wrapText="1"/>
    </xf>
    <xf numFmtId="179" fontId="7" fillId="33" borderId="10" xfId="0" applyNumberFormat="1" applyFont="1" applyFill="1" applyBorder="1" applyAlignment="1">
      <alignment horizontal="center" vertical="center" wrapText="1"/>
    </xf>
    <xf numFmtId="179" fontId="7" fillId="33" borderId="15" xfId="0" applyNumberFormat="1" applyFont="1" applyFill="1" applyBorder="1" applyAlignment="1">
      <alignment horizontal="center" vertical="center" wrapText="1"/>
    </xf>
    <xf numFmtId="179" fontId="7" fillId="33" borderId="18" xfId="0" applyNumberFormat="1" applyFont="1" applyFill="1" applyBorder="1" applyAlignment="1">
      <alignment horizontal="center" vertical="center" wrapText="1"/>
    </xf>
    <xf numFmtId="179" fontId="7" fillId="33" borderId="19" xfId="0" applyNumberFormat="1" applyFont="1" applyFill="1" applyBorder="1" applyAlignment="1">
      <alignment horizontal="center" vertical="center" wrapText="1"/>
    </xf>
    <xf numFmtId="179" fontId="7" fillId="33" borderId="12" xfId="0" applyNumberFormat="1" applyFont="1" applyFill="1" applyBorder="1" applyAlignment="1">
      <alignment horizontal="center" vertical="center" wrapText="1"/>
    </xf>
    <xf numFmtId="179" fontId="7" fillId="33" borderId="16" xfId="0" applyNumberFormat="1" applyFont="1" applyFill="1" applyBorder="1" applyAlignment="1">
      <alignment horizontal="center" vertical="center" wrapText="1"/>
    </xf>
    <xf numFmtId="179" fontId="7" fillId="33" borderId="9" xfId="0" applyNumberFormat="1" applyFont="1" applyFill="1" applyBorder="1" applyAlignment="1">
      <alignment horizontal="center" vertical="center" wrapText="1"/>
    </xf>
    <xf numFmtId="179" fontId="7" fillId="33" borderId="20" xfId="0" applyNumberFormat="1" applyFont="1" applyFill="1" applyBorder="1" applyAlignment="1">
      <alignment horizontal="center" vertical="center" wrapText="1"/>
    </xf>
    <xf numFmtId="179" fontId="7" fillId="33" borderId="13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18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179" fontId="7" fillId="34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181" fontId="2" fillId="34" borderId="11" xfId="0" applyNumberFormat="1" applyFont="1" applyFill="1" applyBorder="1" applyAlignment="1" applyProtection="1">
      <alignment horizontal="right" vertical="center" wrapText="1"/>
      <protection locked="0"/>
    </xf>
    <xf numFmtId="181" fontId="7" fillId="0" borderId="11" xfId="0" applyNumberFormat="1" applyFont="1" applyFill="1" applyBorder="1" applyAlignment="1" applyProtection="1">
      <alignment vertical="center" wrapText="1"/>
      <protection locked="0"/>
    </xf>
    <xf numFmtId="183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183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17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179" fontId="7" fillId="33" borderId="21" xfId="0" applyNumberFormat="1" applyFont="1" applyFill="1" applyBorder="1" applyAlignment="1" applyProtection="1">
      <alignment horizontal="center" vertical="center" wrapText="1"/>
      <protection locked="0"/>
    </xf>
    <xf numFmtId="17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183" fontId="7" fillId="33" borderId="11" xfId="0" applyNumberFormat="1" applyFont="1" applyFill="1" applyBorder="1" applyAlignment="1">
      <alignment horizontal="center" vertical="center" wrapText="1"/>
    </xf>
    <xf numFmtId="179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179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179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179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17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17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79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179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179" fontId="7" fillId="33" borderId="9" xfId="0" applyNumberFormat="1" applyFont="1" applyFill="1" applyBorder="1" applyAlignment="1" applyProtection="1">
      <alignment horizontal="center" vertical="center" wrapText="1"/>
      <protection locked="0"/>
    </xf>
    <xf numFmtId="179" fontId="7" fillId="33" borderId="20" xfId="0" applyNumberFormat="1" applyFont="1" applyFill="1" applyBorder="1" applyAlignment="1" applyProtection="1">
      <alignment horizontal="center" vertical="center" wrapText="1"/>
      <protection locked="0"/>
    </xf>
    <xf numFmtId="17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179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179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17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181" fontId="7" fillId="33" borderId="11" xfId="0" applyNumberFormat="1" applyFont="1" applyFill="1" applyBorder="1" applyAlignment="1" applyProtection="1">
      <alignment vertical="center" wrapText="1"/>
      <protection locked="0"/>
    </xf>
    <xf numFmtId="179" fontId="7" fillId="33" borderId="11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SheetLayoutView="100" workbookViewId="0" topLeftCell="A1">
      <selection activeCell="A1" sqref="A1:IV1"/>
    </sheetView>
  </sheetViews>
  <sheetFormatPr defaultColWidth="9.00390625" defaultRowHeight="14.25"/>
  <cols>
    <col min="1" max="1" width="5.125" style="0" customWidth="1"/>
    <col min="2" max="2" width="6.875" style="0" customWidth="1"/>
    <col min="3" max="3" width="6.125" style="0" customWidth="1"/>
    <col min="4" max="4" width="5.25390625" style="0" customWidth="1"/>
    <col min="5" max="5" width="5.625" style="0" customWidth="1"/>
    <col min="6" max="6" width="4.125" style="0" customWidth="1"/>
    <col min="7" max="7" width="3.875" style="0" customWidth="1"/>
    <col min="8" max="8" width="5.00390625" style="0" customWidth="1"/>
    <col min="9" max="9" width="4.50390625" style="0" customWidth="1"/>
    <col min="10" max="10" width="7.75390625" style="0" customWidth="1"/>
    <col min="11" max="11" width="6.125" style="0" customWidth="1"/>
    <col min="12" max="13" width="5.00390625" style="0" customWidth="1"/>
    <col min="14" max="14" width="6.00390625" style="0" customWidth="1"/>
    <col min="15" max="15" width="5.00390625" style="0" customWidth="1"/>
    <col min="16" max="19" width="7.00390625" style="0" customWidth="1"/>
    <col min="20" max="20" width="5.00390625" style="0" customWidth="1"/>
    <col min="21" max="21" width="6.25390625" style="0" customWidth="1"/>
    <col min="22" max="30" width="5.00390625" style="0" customWidth="1"/>
    <col min="31" max="31" width="6.875" style="0" customWidth="1"/>
    <col min="32" max="33" width="5.00390625" style="0" customWidth="1"/>
    <col min="34" max="35" width="6.875" style="0" customWidth="1"/>
  </cols>
  <sheetData>
    <row r="1" spans="1:35" ht="48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131"/>
    </row>
    <row r="2" spans="1:35" ht="22.5" customHeight="1">
      <c r="A2" s="88"/>
      <c r="B2" s="88"/>
      <c r="C2" s="88"/>
      <c r="D2" s="88"/>
      <c r="E2" s="88"/>
      <c r="F2" s="88"/>
      <c r="G2" s="89"/>
      <c r="H2" s="89"/>
      <c r="I2" s="89"/>
      <c r="J2" s="107"/>
      <c r="K2" s="107"/>
      <c r="L2" s="107"/>
      <c r="M2" s="107"/>
      <c r="N2" s="107"/>
      <c r="O2" s="107"/>
      <c r="P2" s="107"/>
      <c r="Q2" s="112"/>
      <c r="R2" s="112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26" t="s">
        <v>1</v>
      </c>
      <c r="AH2" s="126"/>
      <c r="AI2" s="126"/>
    </row>
    <row r="3" spans="1:35" ht="19.5" customHeight="1">
      <c r="A3" s="90" t="s">
        <v>2</v>
      </c>
      <c r="B3" s="91"/>
      <c r="C3" s="91"/>
      <c r="D3" s="91"/>
      <c r="E3" s="91"/>
      <c r="F3" s="91" t="s">
        <v>3</v>
      </c>
      <c r="G3" s="90" t="s">
        <v>4</v>
      </c>
      <c r="H3" s="90"/>
      <c r="I3" s="90"/>
      <c r="J3" s="90" t="s">
        <v>5</v>
      </c>
      <c r="K3" s="90"/>
      <c r="L3" s="90"/>
      <c r="M3" s="90"/>
      <c r="N3" s="90"/>
      <c r="O3" s="90"/>
      <c r="P3" s="90"/>
      <c r="Q3" s="113"/>
      <c r="R3" s="113"/>
      <c r="S3" s="90"/>
      <c r="T3" s="90"/>
      <c r="U3" s="90"/>
      <c r="V3" s="114" t="s">
        <v>6</v>
      </c>
      <c r="W3" s="115"/>
      <c r="X3" s="115"/>
      <c r="Y3" s="115"/>
      <c r="Z3" s="115"/>
      <c r="AA3" s="115"/>
      <c r="AB3" s="118"/>
      <c r="AC3" s="114" t="s">
        <v>7</v>
      </c>
      <c r="AD3" s="115"/>
      <c r="AE3" s="118"/>
      <c r="AF3" s="91" t="s">
        <v>8</v>
      </c>
      <c r="AG3" s="91" t="s">
        <v>9</v>
      </c>
      <c r="AH3" s="116" t="s">
        <v>10</v>
      </c>
      <c r="AI3" s="90" t="s">
        <v>11</v>
      </c>
    </row>
    <row r="4" spans="1:35" ht="36" customHeight="1">
      <c r="A4" s="90"/>
      <c r="B4" s="92" t="s">
        <v>12</v>
      </c>
      <c r="C4" s="93" t="s">
        <v>13</v>
      </c>
      <c r="D4" s="94"/>
      <c r="E4" s="95"/>
      <c r="F4" s="91"/>
      <c r="G4" s="92" t="s">
        <v>14</v>
      </c>
      <c r="H4" s="92" t="s">
        <v>15</v>
      </c>
      <c r="I4" s="92" t="s">
        <v>16</v>
      </c>
      <c r="J4" s="90" t="s">
        <v>17</v>
      </c>
      <c r="K4" s="90"/>
      <c r="L4" s="90"/>
      <c r="M4" s="90"/>
      <c r="N4" s="90"/>
      <c r="O4" s="90"/>
      <c r="P4" s="90"/>
      <c r="Q4" s="113"/>
      <c r="R4" s="113"/>
      <c r="S4" s="90"/>
      <c r="T4" s="90" t="s">
        <v>18</v>
      </c>
      <c r="U4" s="90"/>
      <c r="V4" s="90" t="s">
        <v>19</v>
      </c>
      <c r="W4" s="90"/>
      <c r="X4" s="90"/>
      <c r="Y4" s="119" t="s">
        <v>20</v>
      </c>
      <c r="Z4" s="120"/>
      <c r="AA4" s="121"/>
      <c r="AB4" s="122" t="s">
        <v>21</v>
      </c>
      <c r="AC4" s="123" t="s">
        <v>22</v>
      </c>
      <c r="AD4" s="123" t="s">
        <v>23</v>
      </c>
      <c r="AE4" s="124" t="s">
        <v>21</v>
      </c>
      <c r="AF4" s="91"/>
      <c r="AG4" s="91"/>
      <c r="AH4" s="116"/>
      <c r="AI4" s="90"/>
    </row>
    <row r="5" spans="1:35" ht="30.75" customHeight="1">
      <c r="A5" s="91"/>
      <c r="B5" s="96"/>
      <c r="C5" s="97"/>
      <c r="D5" s="98"/>
      <c r="E5" s="99"/>
      <c r="F5" s="91"/>
      <c r="G5" s="96"/>
      <c r="H5" s="96"/>
      <c r="I5" s="96"/>
      <c r="J5" s="90" t="s">
        <v>19</v>
      </c>
      <c r="K5" s="90"/>
      <c r="L5" s="90"/>
      <c r="M5" s="90"/>
      <c r="N5" s="90"/>
      <c r="O5" s="90"/>
      <c r="P5" s="90" t="s">
        <v>20</v>
      </c>
      <c r="Q5" s="113"/>
      <c r="R5" s="113"/>
      <c r="S5" s="116" t="s">
        <v>21</v>
      </c>
      <c r="T5" s="90" t="s">
        <v>24</v>
      </c>
      <c r="U5" s="90" t="s">
        <v>25</v>
      </c>
      <c r="V5" s="90"/>
      <c r="W5" s="90"/>
      <c r="X5" s="90"/>
      <c r="Y5" s="125"/>
      <c r="Z5" s="126"/>
      <c r="AA5" s="127"/>
      <c r="AB5" s="124"/>
      <c r="AC5" s="128"/>
      <c r="AD5" s="128"/>
      <c r="AE5" s="124"/>
      <c r="AF5" s="91"/>
      <c r="AG5" s="91"/>
      <c r="AH5" s="116"/>
      <c r="AI5" s="90"/>
    </row>
    <row r="6" spans="1:35" ht="105" customHeight="1">
      <c r="A6" s="91"/>
      <c r="B6" s="100"/>
      <c r="C6" s="91" t="s">
        <v>26</v>
      </c>
      <c r="D6" s="91" t="s">
        <v>27</v>
      </c>
      <c r="E6" s="91" t="s">
        <v>28</v>
      </c>
      <c r="F6" s="91"/>
      <c r="G6" s="100"/>
      <c r="H6" s="100"/>
      <c r="I6" s="100"/>
      <c r="J6" s="108" t="s">
        <v>29</v>
      </c>
      <c r="K6" s="91" t="s">
        <v>30</v>
      </c>
      <c r="L6" s="91" t="s">
        <v>31</v>
      </c>
      <c r="M6" s="91" t="s">
        <v>32</v>
      </c>
      <c r="N6" s="91" t="s">
        <v>33</v>
      </c>
      <c r="O6" s="91" t="s">
        <v>34</v>
      </c>
      <c r="P6" s="108" t="s">
        <v>29</v>
      </c>
      <c r="Q6" s="117" t="s">
        <v>35</v>
      </c>
      <c r="R6" s="117" t="s">
        <v>36</v>
      </c>
      <c r="S6" s="116"/>
      <c r="T6" s="90"/>
      <c r="U6" s="90"/>
      <c r="V6" s="116" t="s">
        <v>29</v>
      </c>
      <c r="W6" s="90" t="s">
        <v>37</v>
      </c>
      <c r="X6" s="90" t="s">
        <v>38</v>
      </c>
      <c r="Y6" s="108" t="s">
        <v>29</v>
      </c>
      <c r="Z6" s="91" t="s">
        <v>35</v>
      </c>
      <c r="AA6" s="91" t="s">
        <v>36</v>
      </c>
      <c r="AB6" s="129"/>
      <c r="AC6" s="130"/>
      <c r="AD6" s="130"/>
      <c r="AE6" s="129"/>
      <c r="AF6" s="91"/>
      <c r="AG6" s="91"/>
      <c r="AH6" s="116"/>
      <c r="AI6" s="90"/>
    </row>
    <row r="7" spans="1:35" ht="33.75">
      <c r="A7" s="101" t="s">
        <v>39</v>
      </c>
      <c r="B7" s="101" t="s">
        <v>40</v>
      </c>
      <c r="C7" s="102" t="s">
        <v>41</v>
      </c>
      <c r="D7" s="102" t="s">
        <v>42</v>
      </c>
      <c r="E7" s="102" t="s">
        <v>43</v>
      </c>
      <c r="F7" s="101" t="s">
        <v>44</v>
      </c>
      <c r="G7" s="101" t="s">
        <v>45</v>
      </c>
      <c r="H7" s="101" t="s">
        <v>46</v>
      </c>
      <c r="I7" s="101" t="s">
        <v>47</v>
      </c>
      <c r="J7" s="109" t="s">
        <v>48</v>
      </c>
      <c r="K7" s="101" t="s">
        <v>49</v>
      </c>
      <c r="L7" s="101" t="s">
        <v>50</v>
      </c>
      <c r="M7" s="101" t="s">
        <v>51</v>
      </c>
      <c r="N7" s="101" t="s">
        <v>52</v>
      </c>
      <c r="O7" s="101" t="s">
        <v>53</v>
      </c>
      <c r="P7" s="109" t="s">
        <v>54</v>
      </c>
      <c r="Q7" s="101" t="s">
        <v>55</v>
      </c>
      <c r="R7" s="101" t="s">
        <v>56</v>
      </c>
      <c r="S7" s="109" t="s">
        <v>57</v>
      </c>
      <c r="T7" s="101" t="s">
        <v>58</v>
      </c>
      <c r="U7" s="101" t="s">
        <v>59</v>
      </c>
      <c r="V7" s="109" t="s">
        <v>60</v>
      </c>
      <c r="W7" s="101" t="s">
        <v>61</v>
      </c>
      <c r="X7" s="101" t="s">
        <v>62</v>
      </c>
      <c r="Y7" s="109" t="s">
        <v>63</v>
      </c>
      <c r="Z7" s="101" t="s">
        <v>64</v>
      </c>
      <c r="AA7" s="101" t="s">
        <v>65</v>
      </c>
      <c r="AB7" s="109" t="s">
        <v>66</v>
      </c>
      <c r="AC7" s="101" t="s">
        <v>67</v>
      </c>
      <c r="AD7" s="101" t="s">
        <v>68</v>
      </c>
      <c r="AE7" s="109" t="s">
        <v>69</v>
      </c>
      <c r="AF7" s="101" t="s">
        <v>70</v>
      </c>
      <c r="AG7" s="101" t="s">
        <v>71</v>
      </c>
      <c r="AH7" s="109" t="s">
        <v>72</v>
      </c>
      <c r="AI7" s="101" t="s">
        <v>73</v>
      </c>
    </row>
    <row r="8" spans="1:35" ht="69" customHeight="1">
      <c r="A8" s="103" t="s">
        <v>74</v>
      </c>
      <c r="B8" s="104" t="s">
        <v>75</v>
      </c>
      <c r="C8" s="105" t="s">
        <v>76</v>
      </c>
      <c r="D8" s="104" t="s">
        <v>77</v>
      </c>
      <c r="E8" s="104" t="s">
        <v>78</v>
      </c>
      <c r="F8" s="106">
        <v>177</v>
      </c>
      <c r="G8" s="106">
        <v>152</v>
      </c>
      <c r="H8" s="106"/>
      <c r="I8" s="106">
        <v>40</v>
      </c>
      <c r="J8" s="110">
        <v>865.79</v>
      </c>
      <c r="K8" s="111">
        <v>529.91</v>
      </c>
      <c r="L8" s="111">
        <v>0</v>
      </c>
      <c r="M8" s="111">
        <v>0</v>
      </c>
      <c r="N8" s="111">
        <v>335.88</v>
      </c>
      <c r="O8" s="111">
        <v>0</v>
      </c>
      <c r="P8" s="110">
        <v>884.24</v>
      </c>
      <c r="Q8" s="111">
        <v>667.83</v>
      </c>
      <c r="R8" s="111">
        <v>216.41</v>
      </c>
      <c r="S8" s="110">
        <v>18.45</v>
      </c>
      <c r="T8" s="111">
        <v>3.28</v>
      </c>
      <c r="U8" s="111">
        <v>3.28</v>
      </c>
      <c r="V8" s="110">
        <v>0</v>
      </c>
      <c r="W8" s="111">
        <v>0</v>
      </c>
      <c r="X8" s="111">
        <v>0</v>
      </c>
      <c r="Y8" s="110">
        <v>0</v>
      </c>
      <c r="Z8" s="111">
        <v>0</v>
      </c>
      <c r="AA8" s="111">
        <v>0</v>
      </c>
      <c r="AB8" s="110">
        <v>0</v>
      </c>
      <c r="AC8" s="111">
        <v>1.6</v>
      </c>
      <c r="AD8" s="111">
        <v>2.4</v>
      </c>
      <c r="AE8" s="110">
        <v>0.8</v>
      </c>
      <c r="AF8" s="111">
        <v>0</v>
      </c>
      <c r="AG8" s="132">
        <v>5.58</v>
      </c>
      <c r="AH8" s="110">
        <v>28.11</v>
      </c>
      <c r="AI8" s="133" t="s">
        <v>79</v>
      </c>
    </row>
  </sheetData>
  <sheetProtection/>
  <mergeCells count="30">
    <mergeCell ref="A1:AI1"/>
    <mergeCell ref="AG2:AI2"/>
    <mergeCell ref="G3:I3"/>
    <mergeCell ref="J3:U3"/>
    <mergeCell ref="V3:AB3"/>
    <mergeCell ref="AC3:AE3"/>
    <mergeCell ref="J4:S4"/>
    <mergeCell ref="T4:U4"/>
    <mergeCell ref="J5:O5"/>
    <mergeCell ref="P5:R5"/>
    <mergeCell ref="A3:A6"/>
    <mergeCell ref="B4:B6"/>
    <mergeCell ref="F3:F6"/>
    <mergeCell ref="G4:G6"/>
    <mergeCell ref="H4:H6"/>
    <mergeCell ref="I4:I6"/>
    <mergeCell ref="S5:S6"/>
    <mergeCell ref="T5:T6"/>
    <mergeCell ref="U5:U6"/>
    <mergeCell ref="AB4:AB6"/>
    <mergeCell ref="AC4:AC6"/>
    <mergeCell ref="AD4:AD6"/>
    <mergeCell ref="AE4:AE6"/>
    <mergeCell ref="AF3:AF6"/>
    <mergeCell ref="AG3:AG6"/>
    <mergeCell ref="AH3:AH6"/>
    <mergeCell ref="AI3:AI6"/>
    <mergeCell ref="C4:E5"/>
    <mergeCell ref="V4:X5"/>
    <mergeCell ref="Y4:AA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17" ht="27" customHeight="1">
      <c r="A1" s="64" t="s">
        <v>80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84"/>
    </row>
    <row r="2" spans="1:17" ht="14.25">
      <c r="A2" s="66"/>
      <c r="B2" s="66"/>
      <c r="C2" s="66"/>
      <c r="D2" s="66"/>
      <c r="E2" s="66"/>
      <c r="F2" s="66"/>
      <c r="G2" s="67"/>
      <c r="H2" s="68"/>
      <c r="I2" s="68"/>
      <c r="J2" s="80"/>
      <c r="K2" s="81" t="s">
        <v>81</v>
      </c>
      <c r="L2" s="81"/>
      <c r="M2" s="81"/>
      <c r="N2" s="81"/>
      <c r="O2" s="81"/>
      <c r="P2" s="81"/>
      <c r="Q2" s="81"/>
    </row>
    <row r="3" spans="1:17" ht="14.25">
      <c r="A3" s="69" t="s">
        <v>2</v>
      </c>
      <c r="B3" s="70"/>
      <c r="C3" s="70"/>
      <c r="D3" s="70"/>
      <c r="E3" s="70"/>
      <c r="F3" s="70"/>
      <c r="G3" s="71" t="s">
        <v>82</v>
      </c>
      <c r="H3" s="71"/>
      <c r="I3" s="71"/>
      <c r="J3" s="82" t="s">
        <v>83</v>
      </c>
      <c r="K3" s="82"/>
      <c r="L3" s="82"/>
      <c r="M3" s="82"/>
      <c r="N3" s="82"/>
      <c r="O3" s="82"/>
      <c r="P3" s="39" t="s">
        <v>84</v>
      </c>
      <c r="Q3" s="32" t="s">
        <v>85</v>
      </c>
    </row>
    <row r="4" spans="1:17" ht="14.25">
      <c r="A4" s="70"/>
      <c r="B4" s="70" t="s">
        <v>12</v>
      </c>
      <c r="C4" s="70" t="s">
        <v>86</v>
      </c>
      <c r="D4" s="70" t="s">
        <v>13</v>
      </c>
      <c r="E4" s="70"/>
      <c r="F4" s="70"/>
      <c r="G4" s="39" t="s">
        <v>87</v>
      </c>
      <c r="H4" s="39" t="s">
        <v>88</v>
      </c>
      <c r="I4" s="39" t="s">
        <v>89</v>
      </c>
      <c r="J4" s="82" t="s">
        <v>90</v>
      </c>
      <c r="K4" s="82" t="s">
        <v>91</v>
      </c>
      <c r="L4" s="82" t="s">
        <v>92</v>
      </c>
      <c r="M4" s="82" t="s">
        <v>93</v>
      </c>
      <c r="N4" s="82" t="s">
        <v>94</v>
      </c>
      <c r="O4" s="82" t="s">
        <v>95</v>
      </c>
      <c r="P4" s="39"/>
      <c r="Q4" s="32"/>
    </row>
    <row r="5" spans="1:17" ht="14.25">
      <c r="A5" s="70"/>
      <c r="B5" s="70"/>
      <c r="C5" s="70"/>
      <c r="D5" s="70" t="s">
        <v>26</v>
      </c>
      <c r="E5" s="70" t="s">
        <v>27</v>
      </c>
      <c r="F5" s="70" t="s">
        <v>28</v>
      </c>
      <c r="G5" s="39"/>
      <c r="H5" s="39"/>
      <c r="I5" s="39"/>
      <c r="J5" s="82"/>
      <c r="K5" s="82"/>
      <c r="L5" s="82"/>
      <c r="M5" s="82"/>
      <c r="N5" s="82"/>
      <c r="O5" s="82"/>
      <c r="P5" s="39"/>
      <c r="Q5" s="32"/>
    </row>
    <row r="6" spans="1:17" ht="36">
      <c r="A6" s="72">
        <v>1</v>
      </c>
      <c r="B6" s="72">
        <v>3</v>
      </c>
      <c r="C6" s="72">
        <v>4</v>
      </c>
      <c r="D6" s="72">
        <v>6</v>
      </c>
      <c r="E6" s="72">
        <v>7</v>
      </c>
      <c r="F6" s="72">
        <v>8</v>
      </c>
      <c r="G6" s="73" t="s">
        <v>96</v>
      </c>
      <c r="H6" s="72">
        <v>10</v>
      </c>
      <c r="I6" s="72">
        <v>11</v>
      </c>
      <c r="J6" s="72" t="s">
        <v>97</v>
      </c>
      <c r="K6" s="72" t="s">
        <v>98</v>
      </c>
      <c r="L6" s="72" t="s">
        <v>99</v>
      </c>
      <c r="M6" s="72" t="s">
        <v>100</v>
      </c>
      <c r="N6" s="72" t="s">
        <v>101</v>
      </c>
      <c r="O6" s="72" t="s">
        <v>102</v>
      </c>
      <c r="P6" s="73" t="s">
        <v>103</v>
      </c>
      <c r="Q6" s="85">
        <v>19</v>
      </c>
    </row>
    <row r="7" spans="1:17" ht="36">
      <c r="A7" s="74" t="s">
        <v>74</v>
      </c>
      <c r="B7" s="75" t="s">
        <v>75</v>
      </c>
      <c r="C7" s="76" t="s">
        <v>104</v>
      </c>
      <c r="D7" s="77" t="s">
        <v>76</v>
      </c>
      <c r="E7" s="75" t="s">
        <v>77</v>
      </c>
      <c r="F7" s="75" t="s">
        <v>78</v>
      </c>
      <c r="G7" s="78">
        <v>16.66</v>
      </c>
      <c r="H7" s="79">
        <v>16.66</v>
      </c>
      <c r="I7" s="79">
        <v>0</v>
      </c>
      <c r="J7" s="79">
        <v>1</v>
      </c>
      <c r="K7" s="79">
        <v>0.83</v>
      </c>
      <c r="L7" s="79">
        <v>0.03</v>
      </c>
      <c r="M7" s="79">
        <v>0.17</v>
      </c>
      <c r="N7" s="79">
        <v>0.06</v>
      </c>
      <c r="O7" s="79">
        <v>2</v>
      </c>
      <c r="P7" s="83">
        <v>4.09</v>
      </c>
      <c r="Q7" s="35"/>
    </row>
  </sheetData>
  <sheetProtection/>
  <mergeCells count="19">
    <mergeCell ref="A1:Q1"/>
    <mergeCell ref="K2:Q2"/>
    <mergeCell ref="G3:I3"/>
    <mergeCell ref="J3:O3"/>
    <mergeCell ref="D4:F4"/>
    <mergeCell ref="A3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3:P5"/>
    <mergeCell ref="Q3:Q5"/>
  </mergeCells>
  <dataValidations count="1">
    <dataValidation type="list" allowBlank="1" showInputMessage="1" showErrorMessage="1" sqref="C7">
      <formula1>"行政,参公,其他全额事业,差额事业,自收自支"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7" ht="24" customHeight="1">
      <c r="A1" s="44" t="s">
        <v>105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61"/>
    </row>
    <row r="2" spans="1:27" ht="14.25">
      <c r="A2" s="46"/>
      <c r="B2" s="46"/>
      <c r="C2" s="46"/>
      <c r="D2" s="46"/>
      <c r="E2" s="47"/>
      <c r="F2" s="48"/>
      <c r="G2" s="49" t="s">
        <v>106</v>
      </c>
      <c r="H2" s="49"/>
      <c r="I2" s="49"/>
      <c r="J2" s="49"/>
      <c r="K2" s="49"/>
      <c r="L2" s="53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62" t="s">
        <v>107</v>
      </c>
      <c r="AA2" s="54"/>
    </row>
    <row r="3" spans="1:27" ht="24">
      <c r="A3" s="8" t="s">
        <v>2</v>
      </c>
      <c r="B3" s="8"/>
      <c r="C3" s="7"/>
      <c r="D3" s="7"/>
      <c r="E3" s="7"/>
      <c r="F3" s="8" t="s">
        <v>108</v>
      </c>
      <c r="G3" s="8" t="s">
        <v>109</v>
      </c>
      <c r="H3" s="8" t="s">
        <v>110</v>
      </c>
      <c r="I3" s="8"/>
      <c r="J3" s="8"/>
      <c r="K3" s="8"/>
      <c r="L3" s="55"/>
      <c r="M3" s="6" t="s">
        <v>111</v>
      </c>
      <c r="N3" s="56" t="s">
        <v>112</v>
      </c>
      <c r="O3" s="56"/>
      <c r="P3" s="56"/>
      <c r="Q3" s="56"/>
      <c r="R3" s="56"/>
      <c r="S3" s="56"/>
      <c r="T3" s="56"/>
      <c r="U3" s="56"/>
      <c r="V3" s="56"/>
      <c r="W3" s="56"/>
      <c r="X3" s="7" t="s">
        <v>113</v>
      </c>
      <c r="Y3" s="7"/>
      <c r="Z3" s="7"/>
      <c r="AA3" s="7"/>
    </row>
    <row r="4" spans="1:27" ht="14.25">
      <c r="A4" s="8"/>
      <c r="B4" s="8"/>
      <c r="C4" s="7"/>
      <c r="D4" s="7"/>
      <c r="E4" s="7"/>
      <c r="F4" s="8"/>
      <c r="G4" s="8"/>
      <c r="H4" s="8" t="s">
        <v>114</v>
      </c>
      <c r="I4" s="10" t="s">
        <v>115</v>
      </c>
      <c r="J4" s="7" t="s">
        <v>116</v>
      </c>
      <c r="K4" s="7"/>
      <c r="L4" s="57"/>
      <c r="M4" s="9"/>
      <c r="N4" s="56" t="s">
        <v>117</v>
      </c>
      <c r="O4" s="7" t="s">
        <v>118</v>
      </c>
      <c r="P4" s="7" t="s">
        <v>119</v>
      </c>
      <c r="Q4" s="7"/>
      <c r="R4" s="7" t="s">
        <v>120</v>
      </c>
      <c r="S4" s="7"/>
      <c r="T4" s="7"/>
      <c r="U4" s="7"/>
      <c r="V4" s="7" t="s">
        <v>121</v>
      </c>
      <c r="W4" s="7"/>
      <c r="X4" s="8" t="s">
        <v>114</v>
      </c>
      <c r="Y4" s="10" t="s">
        <v>115</v>
      </c>
      <c r="Z4" s="7" t="s">
        <v>116</v>
      </c>
      <c r="AA4" s="7"/>
    </row>
    <row r="5" spans="1:27" ht="14.25">
      <c r="A5" s="8"/>
      <c r="B5" s="8" t="s">
        <v>12</v>
      </c>
      <c r="C5" s="8" t="s">
        <v>13</v>
      </c>
      <c r="D5" s="8"/>
      <c r="E5" s="8"/>
      <c r="F5" s="8"/>
      <c r="G5" s="8"/>
      <c r="H5" s="8"/>
      <c r="I5" s="58"/>
      <c r="J5" s="7"/>
      <c r="K5" s="7"/>
      <c r="L5" s="59" t="s">
        <v>122</v>
      </c>
      <c r="M5" s="9"/>
      <c r="N5" s="56"/>
      <c r="O5" s="7"/>
      <c r="P5" s="7" t="s">
        <v>114</v>
      </c>
      <c r="Q5" s="7" t="s">
        <v>123</v>
      </c>
      <c r="R5" s="7" t="s">
        <v>114</v>
      </c>
      <c r="S5" s="13" t="s">
        <v>124</v>
      </c>
      <c r="T5" s="13"/>
      <c r="U5" s="13"/>
      <c r="V5" s="7" t="s">
        <v>125</v>
      </c>
      <c r="W5" s="7" t="s">
        <v>123</v>
      </c>
      <c r="X5" s="8"/>
      <c r="Y5" s="58"/>
      <c r="Z5" s="7"/>
      <c r="AA5" s="7"/>
    </row>
    <row r="6" spans="1:27" ht="48">
      <c r="A6" s="8"/>
      <c r="B6" s="8"/>
      <c r="C6" s="8" t="s">
        <v>26</v>
      </c>
      <c r="D6" s="8" t="s">
        <v>27</v>
      </c>
      <c r="E6" s="8" t="s">
        <v>28</v>
      </c>
      <c r="F6" s="8"/>
      <c r="G6" s="8"/>
      <c r="H6" s="8"/>
      <c r="I6" s="12"/>
      <c r="J6" s="8" t="s">
        <v>125</v>
      </c>
      <c r="K6" s="16" t="s">
        <v>123</v>
      </c>
      <c r="L6" s="59"/>
      <c r="M6" s="11"/>
      <c r="N6" s="56"/>
      <c r="O6" s="7"/>
      <c r="P6" s="7"/>
      <c r="Q6" s="7"/>
      <c r="R6" s="7"/>
      <c r="S6" s="8" t="s">
        <v>126</v>
      </c>
      <c r="T6" s="8" t="s">
        <v>127</v>
      </c>
      <c r="U6" s="8" t="s">
        <v>128</v>
      </c>
      <c r="V6" s="7"/>
      <c r="W6" s="7"/>
      <c r="X6" s="8"/>
      <c r="Y6" s="12"/>
      <c r="Z6" s="16" t="s">
        <v>125</v>
      </c>
      <c r="AA6" s="16" t="s">
        <v>123</v>
      </c>
    </row>
    <row r="7" spans="1:27" ht="84">
      <c r="A7" s="7" t="s">
        <v>74</v>
      </c>
      <c r="B7" s="13" t="s">
        <v>75</v>
      </c>
      <c r="C7" s="50" t="s">
        <v>76</v>
      </c>
      <c r="D7" s="50" t="s">
        <v>77</v>
      </c>
      <c r="E7" s="50" t="s">
        <v>78</v>
      </c>
      <c r="F7" s="51" t="s">
        <v>129</v>
      </c>
      <c r="G7" s="51" t="s">
        <v>130</v>
      </c>
      <c r="H7" s="52">
        <v>900</v>
      </c>
      <c r="I7" s="52">
        <v>0</v>
      </c>
      <c r="J7" s="60">
        <v>900</v>
      </c>
      <c r="K7" s="60"/>
      <c r="L7" s="52">
        <v>900</v>
      </c>
      <c r="M7" s="52" t="s">
        <v>131</v>
      </c>
      <c r="N7" s="52">
        <v>0</v>
      </c>
      <c r="O7" s="52">
        <v>900</v>
      </c>
      <c r="P7" s="52">
        <v>-900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-900</v>
      </c>
      <c r="W7" s="52">
        <v>0</v>
      </c>
      <c r="X7" s="52">
        <v>0</v>
      </c>
      <c r="Y7" s="63">
        <v>0</v>
      </c>
      <c r="Z7" s="52">
        <v>0</v>
      </c>
      <c r="AA7" s="52">
        <v>0</v>
      </c>
    </row>
  </sheetData>
  <sheetProtection/>
  <mergeCells count="26">
    <mergeCell ref="A1:AA1"/>
    <mergeCell ref="N3:W3"/>
    <mergeCell ref="P4:Q4"/>
    <mergeCell ref="R4:U4"/>
    <mergeCell ref="V4:W4"/>
    <mergeCell ref="C5:E5"/>
    <mergeCell ref="S5:U5"/>
    <mergeCell ref="A3:A6"/>
    <mergeCell ref="B5:B6"/>
    <mergeCell ref="F3:F6"/>
    <mergeCell ref="G3:G6"/>
    <mergeCell ref="H4:H6"/>
    <mergeCell ref="I4:I6"/>
    <mergeCell ref="L5:L6"/>
    <mergeCell ref="M3:M6"/>
    <mergeCell ref="N4:N6"/>
    <mergeCell ref="O4:O6"/>
    <mergeCell ref="P5:P6"/>
    <mergeCell ref="Q5:Q6"/>
    <mergeCell ref="R5:R6"/>
    <mergeCell ref="V5:V6"/>
    <mergeCell ref="W5:W6"/>
    <mergeCell ref="X4:X6"/>
    <mergeCell ref="Y4:Y6"/>
    <mergeCell ref="J4:K5"/>
    <mergeCell ref="Z4:AA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"/>
  <sheetViews>
    <sheetView zoomScaleSheetLayoutView="100" workbookViewId="0" topLeftCell="A1">
      <selection activeCell="A1" sqref="A1:IV1"/>
    </sheetView>
  </sheetViews>
  <sheetFormatPr defaultColWidth="9.00390625" defaultRowHeight="14.25"/>
  <cols>
    <col min="3" max="3" width="10.75390625" style="0" customWidth="1"/>
    <col min="5" max="5" width="10.625" style="0" customWidth="1"/>
    <col min="6" max="6" width="13.50390625" style="0" customWidth="1"/>
    <col min="8" max="8" width="13.25390625" style="0" customWidth="1"/>
  </cols>
  <sheetData>
    <row r="1" spans="1:14" ht="20.25">
      <c r="A1" s="28" t="s">
        <v>132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4.25">
      <c r="A2" s="29"/>
      <c r="B2" s="29"/>
      <c r="C2" s="30"/>
      <c r="D2" s="31"/>
      <c r="E2" s="31"/>
      <c r="F2" s="31"/>
      <c r="G2" s="30"/>
      <c r="H2" s="30"/>
      <c r="I2" s="30"/>
      <c r="J2" s="37"/>
      <c r="K2" s="37"/>
      <c r="L2" s="30"/>
      <c r="M2" s="38" t="s">
        <v>107</v>
      </c>
      <c r="N2" s="38"/>
    </row>
    <row r="3" spans="1:14" ht="42.75" customHeight="1">
      <c r="A3" s="32" t="s">
        <v>2</v>
      </c>
      <c r="B3" s="32" t="s">
        <v>133</v>
      </c>
      <c r="C3" s="32"/>
      <c r="D3" s="33" t="s">
        <v>13</v>
      </c>
      <c r="E3" s="33"/>
      <c r="F3" s="33"/>
      <c r="G3" s="32" t="s">
        <v>134</v>
      </c>
      <c r="H3" s="32" t="s">
        <v>108</v>
      </c>
      <c r="I3" s="32" t="s">
        <v>135</v>
      </c>
      <c r="J3" s="32" t="s">
        <v>136</v>
      </c>
      <c r="K3" s="32"/>
      <c r="L3" s="32"/>
      <c r="M3" s="32"/>
      <c r="N3" s="32"/>
    </row>
    <row r="4" spans="1:14" ht="42.75" customHeight="1">
      <c r="A4" s="32"/>
      <c r="B4" s="32" t="s">
        <v>137</v>
      </c>
      <c r="C4" s="32" t="s">
        <v>12</v>
      </c>
      <c r="D4" s="33" t="s">
        <v>26</v>
      </c>
      <c r="E4" s="33" t="s">
        <v>27</v>
      </c>
      <c r="F4" s="33" t="s">
        <v>28</v>
      </c>
      <c r="G4" s="32"/>
      <c r="H4" s="32"/>
      <c r="I4" s="32"/>
      <c r="J4" s="39" t="s">
        <v>138</v>
      </c>
      <c r="K4" s="32" t="s">
        <v>139</v>
      </c>
      <c r="L4" s="32"/>
      <c r="M4" s="32"/>
      <c r="N4" s="32"/>
    </row>
    <row r="5" spans="1:14" ht="42.75" customHeight="1">
      <c r="A5" s="32"/>
      <c r="B5" s="32"/>
      <c r="C5" s="32"/>
      <c r="D5" s="33"/>
      <c r="E5" s="33"/>
      <c r="F5" s="33"/>
      <c r="G5" s="32"/>
      <c r="H5" s="32"/>
      <c r="I5" s="32"/>
      <c r="J5" s="39"/>
      <c r="K5" s="40" t="s">
        <v>114</v>
      </c>
      <c r="L5" s="32" t="s">
        <v>140</v>
      </c>
      <c r="M5" s="32" t="s">
        <v>141</v>
      </c>
      <c r="N5" s="32" t="s">
        <v>142</v>
      </c>
    </row>
    <row r="6" spans="1:14" ht="42.75" customHeight="1">
      <c r="A6" s="34" t="s">
        <v>74</v>
      </c>
      <c r="B6" s="34">
        <v>203213</v>
      </c>
      <c r="C6" s="35" t="s">
        <v>75</v>
      </c>
      <c r="D6" s="36" t="s">
        <v>76</v>
      </c>
      <c r="E6" s="36" t="s">
        <v>77</v>
      </c>
      <c r="F6" s="36" t="s">
        <v>78</v>
      </c>
      <c r="G6" s="35" t="s">
        <v>143</v>
      </c>
      <c r="H6" s="35" t="s">
        <v>129</v>
      </c>
      <c r="I6" s="41">
        <v>900</v>
      </c>
      <c r="J6" s="42">
        <v>900</v>
      </c>
      <c r="K6" s="43">
        <v>0</v>
      </c>
      <c r="L6" s="41"/>
      <c r="M6" s="41"/>
      <c r="N6" s="35"/>
    </row>
  </sheetData>
  <sheetProtection/>
  <mergeCells count="16">
    <mergeCell ref="A1:N1"/>
    <mergeCell ref="M2:N2"/>
    <mergeCell ref="B3:C3"/>
    <mergeCell ref="D3:F3"/>
    <mergeCell ref="J3:N3"/>
    <mergeCell ref="K4:N4"/>
    <mergeCell ref="A3:A5"/>
    <mergeCell ref="B4:B5"/>
    <mergeCell ref="C4:C5"/>
    <mergeCell ref="D4:D5"/>
    <mergeCell ref="E4:E5"/>
    <mergeCell ref="F4:F5"/>
    <mergeCell ref="G3:G5"/>
    <mergeCell ref="H3:H5"/>
    <mergeCell ref="I3:I5"/>
    <mergeCell ref="J4:J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SheetLayoutView="100" workbookViewId="0" topLeftCell="A1">
      <selection activeCell="J21" sqref="J21"/>
    </sheetView>
  </sheetViews>
  <sheetFormatPr defaultColWidth="9.00390625" defaultRowHeight="14.25"/>
  <cols>
    <col min="1" max="1" width="7.50390625" style="0" customWidth="1"/>
    <col min="2" max="2" width="7.125" style="0" customWidth="1"/>
    <col min="3" max="3" width="13.125" style="0" customWidth="1"/>
    <col min="4" max="4" width="15.75390625" style="0" customWidth="1"/>
    <col min="6" max="6" width="7.625" style="0" customWidth="1"/>
    <col min="7" max="7" width="12.50390625" style="0" customWidth="1"/>
    <col min="8" max="8" width="5.00390625" style="1" customWidth="1"/>
    <col min="9" max="9" width="4.625" style="1" customWidth="1"/>
    <col min="10" max="10" width="6.625" style="1" customWidth="1"/>
    <col min="11" max="12" width="4.25390625" style="0" customWidth="1"/>
    <col min="13" max="24" width="6.625" style="0" customWidth="1"/>
  </cols>
  <sheetData>
    <row r="1" spans="1:24" ht="20.25">
      <c r="A1" s="2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>
      <c r="A2" s="3"/>
      <c r="B2" s="3"/>
      <c r="C2" s="3"/>
      <c r="D2" s="4"/>
      <c r="E2" s="4"/>
      <c r="F2" s="4"/>
      <c r="G2" s="4"/>
      <c r="H2" s="5"/>
      <c r="I2" s="5"/>
      <c r="J2" s="5"/>
      <c r="K2" s="20"/>
      <c r="L2" s="20"/>
      <c r="M2" s="20"/>
      <c r="N2" s="20"/>
      <c r="O2" s="20"/>
      <c r="P2" s="20"/>
      <c r="Q2" s="20"/>
      <c r="R2" s="20"/>
      <c r="S2" s="20"/>
      <c r="T2" s="25" t="s">
        <v>145</v>
      </c>
      <c r="U2" s="25"/>
      <c r="V2" s="25"/>
      <c r="W2" s="25"/>
      <c r="X2" s="25"/>
    </row>
    <row r="3" spans="1:24" ht="14.25">
      <c r="A3" s="6" t="s">
        <v>2</v>
      </c>
      <c r="B3" s="7" t="s">
        <v>133</v>
      </c>
      <c r="C3" s="7"/>
      <c r="D3" s="7" t="s">
        <v>146</v>
      </c>
      <c r="E3" s="7" t="s">
        <v>147</v>
      </c>
      <c r="F3" s="7"/>
      <c r="G3" s="7" t="s">
        <v>148</v>
      </c>
      <c r="H3" s="8" t="s">
        <v>149</v>
      </c>
      <c r="I3" s="8"/>
      <c r="J3" s="8"/>
      <c r="K3" s="8" t="s">
        <v>150</v>
      </c>
      <c r="L3" s="8"/>
      <c r="M3" s="8"/>
      <c r="N3" s="8" t="s">
        <v>151</v>
      </c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4.25">
      <c r="A4" s="9"/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8" t="s">
        <v>152</v>
      </c>
      <c r="O4" s="8" t="s">
        <v>153</v>
      </c>
      <c r="P4" s="8" t="s">
        <v>154</v>
      </c>
      <c r="Q4" s="8"/>
      <c r="R4" s="8"/>
      <c r="S4" s="8"/>
      <c r="T4" s="8"/>
      <c r="U4" s="8"/>
      <c r="V4" s="8"/>
      <c r="W4" s="8"/>
      <c r="X4" s="8"/>
    </row>
    <row r="5" spans="1:24" ht="14.25">
      <c r="A5" s="9"/>
      <c r="B5" s="6" t="s">
        <v>155</v>
      </c>
      <c r="C5" s="6" t="s">
        <v>12</v>
      </c>
      <c r="D5" s="7"/>
      <c r="E5" s="6" t="s">
        <v>156</v>
      </c>
      <c r="F5" s="6" t="s">
        <v>157</v>
      </c>
      <c r="G5" s="7"/>
      <c r="H5" s="10" t="s">
        <v>152</v>
      </c>
      <c r="I5" s="10" t="s">
        <v>158</v>
      </c>
      <c r="J5" s="10" t="s">
        <v>153</v>
      </c>
      <c r="K5" s="10" t="s">
        <v>152</v>
      </c>
      <c r="L5" s="10" t="s">
        <v>158</v>
      </c>
      <c r="M5" s="10" t="s">
        <v>153</v>
      </c>
      <c r="N5" s="8"/>
      <c r="O5" s="8"/>
      <c r="P5" s="21" t="s">
        <v>159</v>
      </c>
      <c r="Q5" s="26"/>
      <c r="R5" s="10" t="s">
        <v>160</v>
      </c>
      <c r="S5" s="10" t="s">
        <v>161</v>
      </c>
      <c r="T5" s="10" t="s">
        <v>162</v>
      </c>
      <c r="U5" s="10" t="s">
        <v>163</v>
      </c>
      <c r="V5" s="8" t="s">
        <v>164</v>
      </c>
      <c r="W5" s="8"/>
      <c r="X5" s="8"/>
    </row>
    <row r="6" spans="1:24" ht="48">
      <c r="A6" s="11"/>
      <c r="B6" s="11"/>
      <c r="C6" s="11"/>
      <c r="D6" s="7"/>
      <c r="E6" s="11"/>
      <c r="F6" s="11"/>
      <c r="G6" s="7"/>
      <c r="H6" s="12"/>
      <c r="I6" s="12"/>
      <c r="J6" s="12"/>
      <c r="K6" s="12"/>
      <c r="L6" s="12"/>
      <c r="M6" s="12"/>
      <c r="N6" s="8"/>
      <c r="O6" s="8"/>
      <c r="P6" s="22"/>
      <c r="Q6" s="8" t="s">
        <v>165</v>
      </c>
      <c r="R6" s="12"/>
      <c r="S6" s="12"/>
      <c r="T6" s="12"/>
      <c r="U6" s="12"/>
      <c r="V6" s="8" t="s">
        <v>166</v>
      </c>
      <c r="W6" s="8" t="s">
        <v>160</v>
      </c>
      <c r="X6" s="8" t="s">
        <v>167</v>
      </c>
    </row>
    <row r="7" spans="1:24" ht="22.5" customHeight="1">
      <c r="A7" s="7" t="s">
        <v>74</v>
      </c>
      <c r="B7" s="8">
        <v>203213</v>
      </c>
      <c r="C7" s="13" t="s">
        <v>75</v>
      </c>
      <c r="D7" s="13" t="s">
        <v>168</v>
      </c>
      <c r="E7" s="13" t="s">
        <v>169</v>
      </c>
      <c r="F7" s="13" t="s">
        <v>170</v>
      </c>
      <c r="G7" s="13" t="s">
        <v>171</v>
      </c>
      <c r="H7" s="7"/>
      <c r="I7" s="7"/>
      <c r="J7" s="7"/>
      <c r="K7" s="7">
        <v>1</v>
      </c>
      <c r="L7" s="7" t="s">
        <v>172</v>
      </c>
      <c r="M7" s="7">
        <v>230</v>
      </c>
      <c r="N7" s="7">
        <f aca="true" t="shared" si="0" ref="N7:N20">H7+K7</f>
        <v>1</v>
      </c>
      <c r="O7" s="23">
        <f aca="true" t="shared" si="1" ref="O7:O20">J7+M7</f>
        <v>230</v>
      </c>
      <c r="P7" s="24">
        <v>230</v>
      </c>
      <c r="Q7" s="24"/>
      <c r="R7" s="24"/>
      <c r="S7" s="24"/>
      <c r="T7" s="24"/>
      <c r="U7" s="24"/>
      <c r="V7" s="27"/>
      <c r="W7" s="27"/>
      <c r="X7" s="27"/>
    </row>
    <row r="8" spans="1:24" ht="22.5" customHeight="1">
      <c r="A8" s="7" t="s">
        <v>74</v>
      </c>
      <c r="B8" s="8">
        <v>203213</v>
      </c>
      <c r="C8" s="13" t="s">
        <v>75</v>
      </c>
      <c r="D8" s="13" t="s">
        <v>168</v>
      </c>
      <c r="E8" s="13" t="s">
        <v>169</v>
      </c>
      <c r="F8" s="13" t="s">
        <v>170</v>
      </c>
      <c r="G8" s="13" t="s">
        <v>173</v>
      </c>
      <c r="H8" s="7"/>
      <c r="I8" s="7"/>
      <c r="J8" s="7"/>
      <c r="K8" s="7">
        <v>1</v>
      </c>
      <c r="L8" s="7" t="s">
        <v>172</v>
      </c>
      <c r="M8" s="7">
        <v>40</v>
      </c>
      <c r="N8" s="7">
        <f t="shared" si="0"/>
        <v>1</v>
      </c>
      <c r="O8" s="23">
        <f t="shared" si="1"/>
        <v>40</v>
      </c>
      <c r="P8" s="24">
        <v>40</v>
      </c>
      <c r="Q8" s="24"/>
      <c r="R8" s="24"/>
      <c r="S8" s="24"/>
      <c r="T8" s="24"/>
      <c r="U8" s="24"/>
      <c r="V8" s="27"/>
      <c r="W8" s="27"/>
      <c r="X8" s="27"/>
    </row>
    <row r="9" spans="1:24" ht="22.5" customHeight="1">
      <c r="A9" s="7" t="s">
        <v>74</v>
      </c>
      <c r="B9" s="8">
        <v>203213</v>
      </c>
      <c r="C9" s="13" t="s">
        <v>75</v>
      </c>
      <c r="D9" s="13" t="s">
        <v>168</v>
      </c>
      <c r="E9" s="13" t="s">
        <v>169</v>
      </c>
      <c r="F9" s="13" t="s">
        <v>170</v>
      </c>
      <c r="G9" s="13" t="s">
        <v>174</v>
      </c>
      <c r="H9" s="7"/>
      <c r="I9" s="7"/>
      <c r="J9" s="7"/>
      <c r="K9" s="7">
        <v>1</v>
      </c>
      <c r="L9" s="7" t="s">
        <v>172</v>
      </c>
      <c r="M9" s="7">
        <v>29.58</v>
      </c>
      <c r="N9" s="7">
        <f t="shared" si="0"/>
        <v>1</v>
      </c>
      <c r="O9" s="23">
        <f t="shared" si="1"/>
        <v>29.58</v>
      </c>
      <c r="P9" s="24">
        <v>29.58</v>
      </c>
      <c r="Q9" s="24"/>
      <c r="R9" s="24"/>
      <c r="S9" s="24"/>
      <c r="T9" s="24"/>
      <c r="U9" s="24"/>
      <c r="V9" s="27"/>
      <c r="W9" s="27"/>
      <c r="X9" s="27"/>
    </row>
    <row r="10" spans="1:24" ht="22.5" customHeight="1">
      <c r="A10" s="7" t="s">
        <v>74</v>
      </c>
      <c r="B10" s="8">
        <v>203213</v>
      </c>
      <c r="C10" s="13" t="s">
        <v>75</v>
      </c>
      <c r="D10" s="13" t="s">
        <v>168</v>
      </c>
      <c r="E10" s="13" t="s">
        <v>169</v>
      </c>
      <c r="F10" s="13" t="s">
        <v>170</v>
      </c>
      <c r="G10" s="13" t="s">
        <v>175</v>
      </c>
      <c r="H10" s="7"/>
      <c r="I10" s="7"/>
      <c r="J10" s="7"/>
      <c r="K10" s="7">
        <v>1</v>
      </c>
      <c r="L10" s="7" t="s">
        <v>172</v>
      </c>
      <c r="M10" s="7">
        <v>11.21</v>
      </c>
      <c r="N10" s="7">
        <f t="shared" si="0"/>
        <v>1</v>
      </c>
      <c r="O10" s="23">
        <f t="shared" si="1"/>
        <v>11.21</v>
      </c>
      <c r="P10" s="24">
        <v>11.21</v>
      </c>
      <c r="Q10" s="24"/>
      <c r="R10" s="24"/>
      <c r="S10" s="24"/>
      <c r="T10" s="24"/>
      <c r="U10" s="24"/>
      <c r="V10" s="27"/>
      <c r="W10" s="27"/>
      <c r="X10" s="27"/>
    </row>
    <row r="11" spans="1:24" ht="22.5" customHeight="1">
      <c r="A11" s="7" t="s">
        <v>74</v>
      </c>
      <c r="B11" s="8">
        <v>203213</v>
      </c>
      <c r="C11" s="13" t="s">
        <v>75</v>
      </c>
      <c r="D11" s="13" t="s">
        <v>168</v>
      </c>
      <c r="E11" s="13" t="s">
        <v>169</v>
      </c>
      <c r="F11" s="13" t="s">
        <v>170</v>
      </c>
      <c r="G11" s="13" t="s">
        <v>176</v>
      </c>
      <c r="H11" s="7"/>
      <c r="I11" s="7"/>
      <c r="J11" s="7"/>
      <c r="K11" s="7">
        <v>1</v>
      </c>
      <c r="L11" s="7" t="s">
        <v>172</v>
      </c>
      <c r="M11" s="7">
        <v>98.35</v>
      </c>
      <c r="N11" s="7">
        <f t="shared" si="0"/>
        <v>1</v>
      </c>
      <c r="O11" s="23">
        <f t="shared" si="1"/>
        <v>98.35</v>
      </c>
      <c r="P11" s="24">
        <v>98.35</v>
      </c>
      <c r="Q11" s="24"/>
      <c r="R11" s="24"/>
      <c r="S11" s="24"/>
      <c r="T11" s="24"/>
      <c r="U11" s="24"/>
      <c r="V11" s="27"/>
      <c r="W11" s="27"/>
      <c r="X11" s="27"/>
    </row>
    <row r="12" spans="1:24" ht="22.5" customHeight="1">
      <c r="A12" s="7" t="s">
        <v>74</v>
      </c>
      <c r="B12" s="8">
        <v>203213</v>
      </c>
      <c r="C12" s="13" t="s">
        <v>75</v>
      </c>
      <c r="D12" s="13" t="s">
        <v>168</v>
      </c>
      <c r="E12" s="13" t="s">
        <v>177</v>
      </c>
      <c r="F12" s="13" t="s">
        <v>178</v>
      </c>
      <c r="G12" s="13" t="s">
        <v>179</v>
      </c>
      <c r="H12" s="7"/>
      <c r="I12" s="7"/>
      <c r="J12" s="7"/>
      <c r="K12" s="7">
        <v>1</v>
      </c>
      <c r="L12" s="7" t="s">
        <v>172</v>
      </c>
      <c r="M12" s="7">
        <v>15.6</v>
      </c>
      <c r="N12" s="7">
        <f t="shared" si="0"/>
        <v>1</v>
      </c>
      <c r="O12" s="23">
        <f t="shared" si="1"/>
        <v>15.6</v>
      </c>
      <c r="P12" s="24">
        <v>15.6</v>
      </c>
      <c r="Q12" s="24"/>
      <c r="R12" s="24"/>
      <c r="S12" s="24"/>
      <c r="T12" s="24"/>
      <c r="U12" s="24"/>
      <c r="V12" s="27"/>
      <c r="W12" s="27"/>
      <c r="X12" s="27"/>
    </row>
    <row r="13" spans="1:24" ht="22.5" customHeight="1">
      <c r="A13" s="7" t="s">
        <v>74</v>
      </c>
      <c r="B13" s="8">
        <v>203213</v>
      </c>
      <c r="C13" s="13" t="s">
        <v>75</v>
      </c>
      <c r="D13" s="13" t="s">
        <v>168</v>
      </c>
      <c r="E13" s="13" t="s">
        <v>177</v>
      </c>
      <c r="F13" s="13" t="s">
        <v>178</v>
      </c>
      <c r="G13" s="13" t="s">
        <v>180</v>
      </c>
      <c r="H13" s="7"/>
      <c r="I13" s="7"/>
      <c r="J13" s="7"/>
      <c r="K13" s="7">
        <v>1</v>
      </c>
      <c r="L13" s="7" t="s">
        <v>172</v>
      </c>
      <c r="M13" s="7">
        <v>18.6</v>
      </c>
      <c r="N13" s="7">
        <f t="shared" si="0"/>
        <v>1</v>
      </c>
      <c r="O13" s="23">
        <f t="shared" si="1"/>
        <v>18.6</v>
      </c>
      <c r="P13" s="24">
        <v>18.6</v>
      </c>
      <c r="Q13" s="24"/>
      <c r="R13" s="24"/>
      <c r="S13" s="24"/>
      <c r="T13" s="24"/>
      <c r="U13" s="24"/>
      <c r="V13" s="27"/>
      <c r="W13" s="27"/>
      <c r="X13" s="27"/>
    </row>
    <row r="14" spans="1:24" ht="22.5" customHeight="1">
      <c r="A14" s="7" t="s">
        <v>74</v>
      </c>
      <c r="B14" s="8">
        <v>203213</v>
      </c>
      <c r="C14" s="13" t="s">
        <v>75</v>
      </c>
      <c r="D14" s="13" t="s">
        <v>168</v>
      </c>
      <c r="E14" s="13" t="s">
        <v>169</v>
      </c>
      <c r="F14" s="13" t="s">
        <v>170</v>
      </c>
      <c r="G14" s="13" t="s">
        <v>181</v>
      </c>
      <c r="H14" s="7"/>
      <c r="I14" s="7"/>
      <c r="J14" s="7"/>
      <c r="K14" s="7">
        <v>1</v>
      </c>
      <c r="L14" s="7" t="s">
        <v>172</v>
      </c>
      <c r="M14" s="7">
        <v>4.05</v>
      </c>
      <c r="N14" s="7">
        <f t="shared" si="0"/>
        <v>1</v>
      </c>
      <c r="O14" s="23">
        <f t="shared" si="1"/>
        <v>4.05</v>
      </c>
      <c r="P14" s="24">
        <v>4.05</v>
      </c>
      <c r="Q14" s="24"/>
      <c r="R14" s="24"/>
      <c r="S14" s="24"/>
      <c r="T14" s="24"/>
      <c r="U14" s="24"/>
      <c r="V14" s="27"/>
      <c r="W14" s="27"/>
      <c r="X14" s="27"/>
    </row>
    <row r="15" spans="1:24" ht="22.5" customHeight="1">
      <c r="A15" s="7" t="s">
        <v>74</v>
      </c>
      <c r="B15" s="8">
        <v>203213</v>
      </c>
      <c r="C15" s="13" t="s">
        <v>75</v>
      </c>
      <c r="D15" s="13" t="s">
        <v>168</v>
      </c>
      <c r="E15" s="13" t="s">
        <v>169</v>
      </c>
      <c r="F15" s="13" t="s">
        <v>170</v>
      </c>
      <c r="G15" s="13" t="s">
        <v>182</v>
      </c>
      <c r="H15" s="7"/>
      <c r="I15" s="7"/>
      <c r="J15" s="7"/>
      <c r="K15" s="7">
        <v>1</v>
      </c>
      <c r="L15" s="7" t="s">
        <v>172</v>
      </c>
      <c r="M15" s="7">
        <v>34.8</v>
      </c>
      <c r="N15" s="7">
        <f t="shared" si="0"/>
        <v>1</v>
      </c>
      <c r="O15" s="23">
        <f t="shared" si="1"/>
        <v>34.8</v>
      </c>
      <c r="P15" s="24">
        <v>34.8</v>
      </c>
      <c r="Q15" s="24"/>
      <c r="R15" s="24"/>
      <c r="S15" s="24"/>
      <c r="T15" s="24"/>
      <c r="U15" s="24"/>
      <c r="V15" s="27"/>
      <c r="W15" s="27"/>
      <c r="X15" s="27"/>
    </row>
    <row r="16" spans="1:24" ht="22.5" customHeight="1">
      <c r="A16" s="7" t="s">
        <v>74</v>
      </c>
      <c r="B16" s="8">
        <v>203213</v>
      </c>
      <c r="C16" s="13" t="s">
        <v>75</v>
      </c>
      <c r="D16" s="13" t="s">
        <v>183</v>
      </c>
      <c r="E16" s="13" t="s">
        <v>169</v>
      </c>
      <c r="F16" s="13" t="s">
        <v>170</v>
      </c>
      <c r="G16" s="13" t="s">
        <v>184</v>
      </c>
      <c r="H16" s="7"/>
      <c r="I16" s="7"/>
      <c r="J16" s="7"/>
      <c r="K16" s="7">
        <v>1</v>
      </c>
      <c r="L16" s="7" t="s">
        <v>172</v>
      </c>
      <c r="M16" s="7">
        <v>8</v>
      </c>
      <c r="N16" s="7">
        <f t="shared" si="0"/>
        <v>1</v>
      </c>
      <c r="O16" s="23">
        <f t="shared" si="1"/>
        <v>8</v>
      </c>
      <c r="P16" s="24">
        <v>8</v>
      </c>
      <c r="Q16" s="24"/>
      <c r="R16" s="24"/>
      <c r="S16" s="24"/>
      <c r="T16" s="24"/>
      <c r="U16" s="24"/>
      <c r="V16" s="27"/>
      <c r="W16" s="27"/>
      <c r="X16" s="27"/>
    </row>
    <row r="17" spans="1:24" ht="22.5" customHeight="1">
      <c r="A17" s="7" t="s">
        <v>74</v>
      </c>
      <c r="B17" s="8">
        <v>203213</v>
      </c>
      <c r="C17" s="13" t="s">
        <v>75</v>
      </c>
      <c r="D17" s="13" t="s">
        <v>183</v>
      </c>
      <c r="E17" s="13" t="s">
        <v>177</v>
      </c>
      <c r="F17" s="13" t="s">
        <v>178</v>
      </c>
      <c r="G17" s="13" t="s">
        <v>185</v>
      </c>
      <c r="H17" s="7"/>
      <c r="I17" s="7"/>
      <c r="J17" s="7"/>
      <c r="K17" s="7">
        <v>1</v>
      </c>
      <c r="L17" s="7" t="s">
        <v>172</v>
      </c>
      <c r="M17" s="7">
        <v>25</v>
      </c>
      <c r="N17" s="7">
        <f t="shared" si="0"/>
        <v>1</v>
      </c>
      <c r="O17" s="23">
        <f t="shared" si="1"/>
        <v>25</v>
      </c>
      <c r="P17" s="24">
        <v>25</v>
      </c>
      <c r="Q17" s="24"/>
      <c r="R17" s="24"/>
      <c r="S17" s="24"/>
      <c r="T17" s="24"/>
      <c r="U17" s="24"/>
      <c r="V17" s="27"/>
      <c r="W17" s="27"/>
      <c r="X17" s="27"/>
    </row>
    <row r="18" spans="1:24" ht="22.5" customHeight="1">
      <c r="A18" s="7" t="s">
        <v>74</v>
      </c>
      <c r="B18" s="8">
        <v>203213</v>
      </c>
      <c r="C18" s="13" t="s">
        <v>75</v>
      </c>
      <c r="D18" s="13" t="s">
        <v>183</v>
      </c>
      <c r="E18" s="13" t="s">
        <v>177</v>
      </c>
      <c r="F18" s="13" t="s">
        <v>178</v>
      </c>
      <c r="G18" s="13" t="s">
        <v>186</v>
      </c>
      <c r="H18" s="7"/>
      <c r="I18" s="7"/>
      <c r="J18" s="7"/>
      <c r="K18" s="7">
        <v>2</v>
      </c>
      <c r="L18" s="7" t="s">
        <v>172</v>
      </c>
      <c r="M18" s="7">
        <v>30</v>
      </c>
      <c r="N18" s="7">
        <f t="shared" si="0"/>
        <v>2</v>
      </c>
      <c r="O18" s="23">
        <f t="shared" si="1"/>
        <v>30</v>
      </c>
      <c r="P18" s="24">
        <v>30</v>
      </c>
      <c r="Q18" s="24"/>
      <c r="R18" s="24"/>
      <c r="S18" s="24"/>
      <c r="T18" s="24"/>
      <c r="U18" s="24"/>
      <c r="V18" s="27"/>
      <c r="W18" s="27"/>
      <c r="X18" s="27"/>
    </row>
    <row r="19" spans="1:24" ht="22.5" customHeight="1">
      <c r="A19" s="7" t="s">
        <v>74</v>
      </c>
      <c r="B19" s="8">
        <v>203213</v>
      </c>
      <c r="C19" s="13" t="s">
        <v>75</v>
      </c>
      <c r="D19" s="13" t="s">
        <v>183</v>
      </c>
      <c r="E19" s="13" t="s">
        <v>177</v>
      </c>
      <c r="F19" s="13" t="s">
        <v>178</v>
      </c>
      <c r="G19" s="13" t="s">
        <v>187</v>
      </c>
      <c r="H19" s="7"/>
      <c r="I19" s="7"/>
      <c r="J19" s="7"/>
      <c r="K19" s="7">
        <v>1</v>
      </c>
      <c r="L19" s="7" t="s">
        <v>172</v>
      </c>
      <c r="M19" s="7">
        <v>15</v>
      </c>
      <c r="N19" s="7">
        <f t="shared" si="0"/>
        <v>1</v>
      </c>
      <c r="O19" s="23">
        <f t="shared" si="1"/>
        <v>15</v>
      </c>
      <c r="P19" s="24">
        <v>15</v>
      </c>
      <c r="Q19" s="24"/>
      <c r="R19" s="24"/>
      <c r="S19" s="24"/>
      <c r="T19" s="24"/>
      <c r="U19" s="24"/>
      <c r="V19" s="27"/>
      <c r="W19" s="27"/>
      <c r="X19" s="27"/>
    </row>
    <row r="20" spans="1:24" ht="22.5" customHeight="1">
      <c r="A20" s="7" t="s">
        <v>74</v>
      </c>
      <c r="B20" s="8">
        <v>203213</v>
      </c>
      <c r="C20" s="13" t="s">
        <v>75</v>
      </c>
      <c r="D20" s="13" t="s">
        <v>183</v>
      </c>
      <c r="E20" s="13" t="s">
        <v>177</v>
      </c>
      <c r="F20" s="13" t="s">
        <v>178</v>
      </c>
      <c r="G20" s="13" t="s">
        <v>188</v>
      </c>
      <c r="H20" s="7"/>
      <c r="I20" s="7"/>
      <c r="J20" s="7"/>
      <c r="K20" s="7">
        <v>1</v>
      </c>
      <c r="L20" s="7" t="s">
        <v>172</v>
      </c>
      <c r="M20" s="7">
        <v>16</v>
      </c>
      <c r="N20" s="7">
        <f t="shared" si="0"/>
        <v>1</v>
      </c>
      <c r="O20" s="23">
        <f t="shared" si="1"/>
        <v>16</v>
      </c>
      <c r="P20" s="24">
        <v>16</v>
      </c>
      <c r="Q20" s="24"/>
      <c r="R20" s="24"/>
      <c r="S20" s="24"/>
      <c r="T20" s="24"/>
      <c r="U20" s="24"/>
      <c r="V20" s="27"/>
      <c r="W20" s="27"/>
      <c r="X20" s="27"/>
    </row>
    <row r="21" spans="1:24" ht="22.5" customHeight="1">
      <c r="A21" s="7"/>
      <c r="B21" s="8"/>
      <c r="C21" s="14" t="s">
        <v>189</v>
      </c>
      <c r="D21" s="13"/>
      <c r="E21" s="13"/>
      <c r="F21" s="13"/>
      <c r="G21" s="13"/>
      <c r="H21" s="7"/>
      <c r="I21" s="7"/>
      <c r="J21" s="7"/>
      <c r="K21" s="7"/>
      <c r="L21" s="7"/>
      <c r="M21" s="7">
        <f aca="true" t="shared" si="2" ref="J21:X21">SUBTOTAL(9,M7:M20)</f>
        <v>576.19</v>
      </c>
      <c r="N21" s="7"/>
      <c r="O21" s="23">
        <f t="shared" si="2"/>
        <v>576.19</v>
      </c>
      <c r="P21" s="24">
        <f t="shared" si="2"/>
        <v>576.19</v>
      </c>
      <c r="Q21" s="24">
        <f t="shared" si="2"/>
        <v>0</v>
      </c>
      <c r="R21" s="24">
        <f t="shared" si="2"/>
        <v>0</v>
      </c>
      <c r="S21" s="24">
        <f t="shared" si="2"/>
        <v>0</v>
      </c>
      <c r="T21" s="24">
        <f t="shared" si="2"/>
        <v>0</v>
      </c>
      <c r="U21" s="24">
        <f t="shared" si="2"/>
        <v>0</v>
      </c>
      <c r="V21" s="27">
        <f t="shared" si="2"/>
        <v>0</v>
      </c>
      <c r="W21" s="27">
        <f t="shared" si="2"/>
        <v>0</v>
      </c>
      <c r="X21" s="27">
        <f t="shared" si="2"/>
        <v>0</v>
      </c>
    </row>
    <row r="22" spans="1:24" ht="22.5" customHeight="1">
      <c r="A22" s="15" t="s">
        <v>74</v>
      </c>
      <c r="B22" s="16">
        <v>203213</v>
      </c>
      <c r="C22" s="13" t="s">
        <v>190</v>
      </c>
      <c r="D22" s="13" t="s">
        <v>191</v>
      </c>
      <c r="E22" s="13"/>
      <c r="F22" s="13" t="s">
        <v>170</v>
      </c>
      <c r="G22" s="13" t="s">
        <v>192</v>
      </c>
      <c r="H22" s="7">
        <v>5</v>
      </c>
      <c r="I22" s="7" t="s">
        <v>193</v>
      </c>
      <c r="J22" s="7">
        <v>0.5</v>
      </c>
      <c r="K22" s="15"/>
      <c r="L22" s="15"/>
      <c r="M22" s="15"/>
      <c r="N22" s="7">
        <f aca="true" t="shared" si="3" ref="N22:N32">H22+K22</f>
        <v>5</v>
      </c>
      <c r="O22" s="23">
        <f aca="true" t="shared" si="4" ref="O22:O32">J22+M22</f>
        <v>0.5</v>
      </c>
      <c r="P22" s="15">
        <v>0</v>
      </c>
      <c r="Q22" s="15">
        <v>0</v>
      </c>
      <c r="R22" s="15">
        <v>0</v>
      </c>
      <c r="S22" s="15">
        <v>0</v>
      </c>
      <c r="T22" s="15">
        <v>0.5</v>
      </c>
      <c r="U22" s="15">
        <v>0</v>
      </c>
      <c r="V22" s="15">
        <v>0</v>
      </c>
      <c r="W22" s="15"/>
      <c r="X22" s="15"/>
    </row>
    <row r="23" spans="1:24" ht="22.5" customHeight="1">
      <c r="A23" s="15" t="s">
        <v>74</v>
      </c>
      <c r="B23" s="16">
        <v>203213</v>
      </c>
      <c r="C23" s="13" t="s">
        <v>190</v>
      </c>
      <c r="D23" s="13" t="s">
        <v>194</v>
      </c>
      <c r="E23" s="13"/>
      <c r="F23" s="13" t="s">
        <v>170</v>
      </c>
      <c r="G23" s="13" t="s">
        <v>195</v>
      </c>
      <c r="H23" s="7">
        <v>60</v>
      </c>
      <c r="I23" s="7" t="s">
        <v>196</v>
      </c>
      <c r="J23" s="7">
        <v>3</v>
      </c>
      <c r="K23" s="15"/>
      <c r="L23" s="15"/>
      <c r="M23" s="15"/>
      <c r="N23" s="7">
        <f t="shared" si="3"/>
        <v>60</v>
      </c>
      <c r="O23" s="23">
        <f t="shared" si="4"/>
        <v>3</v>
      </c>
      <c r="P23" s="15">
        <v>0</v>
      </c>
      <c r="Q23" s="15">
        <v>0</v>
      </c>
      <c r="R23" s="15">
        <v>0</v>
      </c>
      <c r="S23" s="15">
        <v>0</v>
      </c>
      <c r="T23" s="15">
        <v>3</v>
      </c>
      <c r="U23" s="15">
        <v>0</v>
      </c>
      <c r="V23" s="15">
        <v>0</v>
      </c>
      <c r="W23" s="15"/>
      <c r="X23" s="15"/>
    </row>
    <row r="24" spans="1:24" ht="22.5" customHeight="1">
      <c r="A24" s="15" t="s">
        <v>74</v>
      </c>
      <c r="B24" s="16">
        <v>203213</v>
      </c>
      <c r="C24" s="13" t="s">
        <v>190</v>
      </c>
      <c r="D24" s="13" t="s">
        <v>191</v>
      </c>
      <c r="E24" s="13"/>
      <c r="F24" s="13" t="s">
        <v>170</v>
      </c>
      <c r="G24" s="13" t="s">
        <v>197</v>
      </c>
      <c r="H24" s="7">
        <v>5</v>
      </c>
      <c r="I24" s="7" t="s">
        <v>172</v>
      </c>
      <c r="J24" s="7">
        <v>6.5</v>
      </c>
      <c r="K24" s="15"/>
      <c r="L24" s="15"/>
      <c r="M24" s="15"/>
      <c r="N24" s="7">
        <f t="shared" si="3"/>
        <v>5</v>
      </c>
      <c r="O24" s="23">
        <f t="shared" si="4"/>
        <v>6.5</v>
      </c>
      <c r="P24" s="15">
        <v>0</v>
      </c>
      <c r="Q24" s="15">
        <v>0</v>
      </c>
      <c r="R24" s="15">
        <v>0</v>
      </c>
      <c r="S24" s="15">
        <v>0</v>
      </c>
      <c r="T24" s="15">
        <v>6.5</v>
      </c>
      <c r="U24" s="15">
        <v>0</v>
      </c>
      <c r="V24" s="15">
        <v>0</v>
      </c>
      <c r="W24" s="15"/>
      <c r="X24" s="15"/>
    </row>
    <row r="25" spans="1:24" ht="22.5" customHeight="1">
      <c r="A25" s="15" t="s">
        <v>74</v>
      </c>
      <c r="B25" s="16">
        <v>203213</v>
      </c>
      <c r="C25" s="13" t="s">
        <v>190</v>
      </c>
      <c r="D25" s="13" t="s">
        <v>198</v>
      </c>
      <c r="E25" s="13"/>
      <c r="F25" s="13" t="s">
        <v>170</v>
      </c>
      <c r="G25" s="13" t="s">
        <v>199</v>
      </c>
      <c r="H25" s="7">
        <v>1</v>
      </c>
      <c r="I25" s="7" t="s">
        <v>193</v>
      </c>
      <c r="J25" s="7">
        <v>8</v>
      </c>
      <c r="K25" s="15"/>
      <c r="L25" s="15"/>
      <c r="M25" s="15"/>
      <c r="N25" s="7">
        <f t="shared" si="3"/>
        <v>1</v>
      </c>
      <c r="O25" s="23">
        <f t="shared" si="4"/>
        <v>8</v>
      </c>
      <c r="P25" s="15">
        <v>0</v>
      </c>
      <c r="Q25" s="15">
        <v>0</v>
      </c>
      <c r="R25" s="15">
        <v>0</v>
      </c>
      <c r="S25" s="15">
        <v>0</v>
      </c>
      <c r="T25" s="15">
        <v>8</v>
      </c>
      <c r="U25" s="15">
        <v>0</v>
      </c>
      <c r="V25" s="15">
        <v>0</v>
      </c>
      <c r="W25" s="15"/>
      <c r="X25" s="15"/>
    </row>
    <row r="26" spans="1:24" ht="22.5" customHeight="1">
      <c r="A26" s="15" t="s">
        <v>74</v>
      </c>
      <c r="B26" s="16">
        <v>203213</v>
      </c>
      <c r="C26" s="13" t="s">
        <v>190</v>
      </c>
      <c r="D26" s="13" t="s">
        <v>198</v>
      </c>
      <c r="E26" s="13"/>
      <c r="F26" s="13" t="s">
        <v>170</v>
      </c>
      <c r="G26" s="13" t="s">
        <v>197</v>
      </c>
      <c r="H26" s="7">
        <v>9</v>
      </c>
      <c r="I26" s="7" t="s">
        <v>172</v>
      </c>
      <c r="J26" s="7">
        <v>11.7</v>
      </c>
      <c r="K26" s="15"/>
      <c r="L26" s="15"/>
      <c r="M26" s="15"/>
      <c r="N26" s="7">
        <f t="shared" si="3"/>
        <v>9</v>
      </c>
      <c r="O26" s="23">
        <f t="shared" si="4"/>
        <v>11.7</v>
      </c>
      <c r="P26" s="15">
        <v>0</v>
      </c>
      <c r="Q26" s="15">
        <v>0</v>
      </c>
      <c r="R26" s="15">
        <v>0</v>
      </c>
      <c r="S26" s="15">
        <v>0</v>
      </c>
      <c r="T26" s="15">
        <v>11.7</v>
      </c>
      <c r="U26" s="15">
        <v>0</v>
      </c>
      <c r="V26" s="15">
        <v>0</v>
      </c>
      <c r="W26" s="15"/>
      <c r="X26" s="15"/>
    </row>
    <row r="27" spans="1:24" ht="22.5" customHeight="1">
      <c r="A27" s="15" t="s">
        <v>74</v>
      </c>
      <c r="B27" s="16">
        <v>203213</v>
      </c>
      <c r="C27" s="13" t="s">
        <v>190</v>
      </c>
      <c r="D27" s="13" t="s">
        <v>191</v>
      </c>
      <c r="E27" s="13"/>
      <c r="F27" s="13" t="s">
        <v>170</v>
      </c>
      <c r="G27" s="13" t="s">
        <v>200</v>
      </c>
      <c r="H27" s="7">
        <v>2</v>
      </c>
      <c r="I27" s="7" t="s">
        <v>172</v>
      </c>
      <c r="J27" s="7">
        <v>18</v>
      </c>
      <c r="K27" s="15"/>
      <c r="L27" s="15"/>
      <c r="M27" s="15"/>
      <c r="N27" s="7">
        <f t="shared" si="3"/>
        <v>2</v>
      </c>
      <c r="O27" s="23">
        <f t="shared" si="4"/>
        <v>18</v>
      </c>
      <c r="P27" s="15">
        <v>0</v>
      </c>
      <c r="Q27" s="15">
        <v>0</v>
      </c>
      <c r="R27" s="15">
        <v>0</v>
      </c>
      <c r="S27" s="15">
        <v>0</v>
      </c>
      <c r="T27" s="15">
        <v>18</v>
      </c>
      <c r="U27" s="15">
        <v>0</v>
      </c>
      <c r="V27" s="15">
        <v>0</v>
      </c>
      <c r="W27" s="15"/>
      <c r="X27" s="15"/>
    </row>
    <row r="28" spans="1:24" ht="22.5" customHeight="1">
      <c r="A28" s="15" t="s">
        <v>74</v>
      </c>
      <c r="B28" s="16">
        <v>203213</v>
      </c>
      <c r="C28" s="13" t="s">
        <v>190</v>
      </c>
      <c r="D28" s="13" t="s">
        <v>198</v>
      </c>
      <c r="E28" s="13"/>
      <c r="F28" s="13" t="s">
        <v>170</v>
      </c>
      <c r="G28" s="13" t="s">
        <v>201</v>
      </c>
      <c r="H28" s="7">
        <v>10</v>
      </c>
      <c r="I28" s="7" t="s">
        <v>193</v>
      </c>
      <c r="J28" s="7">
        <v>20</v>
      </c>
      <c r="K28" s="15"/>
      <c r="L28" s="15"/>
      <c r="M28" s="15"/>
      <c r="N28" s="7">
        <f t="shared" si="3"/>
        <v>10</v>
      </c>
      <c r="O28" s="23">
        <f t="shared" si="4"/>
        <v>20</v>
      </c>
      <c r="P28" s="15">
        <v>0</v>
      </c>
      <c r="Q28" s="15">
        <v>0</v>
      </c>
      <c r="R28" s="15">
        <v>0</v>
      </c>
      <c r="S28" s="15">
        <v>0</v>
      </c>
      <c r="T28" s="15">
        <v>20</v>
      </c>
      <c r="U28" s="15">
        <v>0</v>
      </c>
      <c r="V28" s="15">
        <v>0</v>
      </c>
      <c r="W28" s="15"/>
      <c r="X28" s="15"/>
    </row>
    <row r="29" spans="1:24" ht="22.5" customHeight="1">
      <c r="A29" s="15" t="s">
        <v>74</v>
      </c>
      <c r="B29" s="16">
        <v>203213</v>
      </c>
      <c r="C29" s="13" t="s">
        <v>190</v>
      </c>
      <c r="D29" s="13" t="s">
        <v>198</v>
      </c>
      <c r="E29" s="13"/>
      <c r="F29" s="13" t="s">
        <v>170</v>
      </c>
      <c r="G29" s="13" t="s">
        <v>202</v>
      </c>
      <c r="H29" s="7">
        <v>20</v>
      </c>
      <c r="I29" s="7" t="s">
        <v>193</v>
      </c>
      <c r="J29" s="7">
        <v>25.8</v>
      </c>
      <c r="K29" s="15"/>
      <c r="L29" s="15"/>
      <c r="M29" s="15"/>
      <c r="N29" s="7">
        <f t="shared" si="3"/>
        <v>20</v>
      </c>
      <c r="O29" s="23">
        <f t="shared" si="4"/>
        <v>25.8</v>
      </c>
      <c r="P29" s="15">
        <v>0</v>
      </c>
      <c r="Q29" s="15">
        <v>0</v>
      </c>
      <c r="R29" s="15">
        <v>0</v>
      </c>
      <c r="S29" s="15">
        <v>0</v>
      </c>
      <c r="T29" s="15">
        <v>25.8</v>
      </c>
      <c r="U29" s="15">
        <v>0</v>
      </c>
      <c r="V29" s="15">
        <v>0</v>
      </c>
      <c r="W29" s="15"/>
      <c r="X29" s="15"/>
    </row>
    <row r="30" spans="1:24" ht="22.5" customHeight="1">
      <c r="A30" s="15" t="s">
        <v>74</v>
      </c>
      <c r="B30" s="16">
        <v>203213</v>
      </c>
      <c r="C30" s="13" t="s">
        <v>190</v>
      </c>
      <c r="D30" s="13" t="s">
        <v>198</v>
      </c>
      <c r="E30" s="13"/>
      <c r="F30" s="13" t="s">
        <v>170</v>
      </c>
      <c r="G30" s="13" t="s">
        <v>203</v>
      </c>
      <c r="H30" s="7">
        <v>59</v>
      </c>
      <c r="I30" s="7" t="s">
        <v>193</v>
      </c>
      <c r="J30" s="7">
        <v>29.5</v>
      </c>
      <c r="K30" s="15"/>
      <c r="L30" s="15"/>
      <c r="M30" s="15"/>
      <c r="N30" s="7">
        <f t="shared" si="3"/>
        <v>59</v>
      </c>
      <c r="O30" s="23">
        <f t="shared" si="4"/>
        <v>29.5</v>
      </c>
      <c r="P30" s="15">
        <v>0</v>
      </c>
      <c r="Q30" s="15">
        <v>0</v>
      </c>
      <c r="R30" s="15">
        <v>0</v>
      </c>
      <c r="S30" s="15">
        <v>0</v>
      </c>
      <c r="T30" s="15">
        <v>29.5</v>
      </c>
      <c r="U30" s="15">
        <v>0</v>
      </c>
      <c r="V30" s="15">
        <v>0</v>
      </c>
      <c r="W30" s="15"/>
      <c r="X30" s="15"/>
    </row>
    <row r="31" spans="1:24" ht="22.5" customHeight="1">
      <c r="A31" s="15" t="s">
        <v>74</v>
      </c>
      <c r="B31" s="16">
        <v>203213</v>
      </c>
      <c r="C31" s="13" t="s">
        <v>190</v>
      </c>
      <c r="D31" s="13" t="s">
        <v>191</v>
      </c>
      <c r="E31" s="13"/>
      <c r="F31" s="13" t="s">
        <v>170</v>
      </c>
      <c r="G31" s="13" t="s">
        <v>203</v>
      </c>
      <c r="H31" s="7">
        <v>70</v>
      </c>
      <c r="I31" s="7" t="s">
        <v>193</v>
      </c>
      <c r="J31" s="7">
        <v>35</v>
      </c>
      <c r="K31" s="15"/>
      <c r="L31" s="15"/>
      <c r="M31" s="15"/>
      <c r="N31" s="7">
        <f t="shared" si="3"/>
        <v>70</v>
      </c>
      <c r="O31" s="23">
        <f t="shared" si="4"/>
        <v>35</v>
      </c>
      <c r="P31" s="15">
        <v>0</v>
      </c>
      <c r="Q31" s="15">
        <v>0</v>
      </c>
      <c r="R31" s="15">
        <v>0</v>
      </c>
      <c r="S31" s="15">
        <v>0</v>
      </c>
      <c r="T31" s="15">
        <v>35</v>
      </c>
      <c r="U31" s="15">
        <v>0</v>
      </c>
      <c r="V31" s="15">
        <v>0</v>
      </c>
      <c r="W31" s="15"/>
      <c r="X31" s="15"/>
    </row>
    <row r="32" spans="1:24" ht="22.5" customHeight="1">
      <c r="A32" s="15" t="s">
        <v>74</v>
      </c>
      <c r="B32" s="17">
        <v>203213</v>
      </c>
      <c r="C32" s="13" t="s">
        <v>190</v>
      </c>
      <c r="D32" s="13" t="s">
        <v>194</v>
      </c>
      <c r="E32" s="13"/>
      <c r="F32" s="13" t="s">
        <v>204</v>
      </c>
      <c r="G32" s="13" t="s">
        <v>205</v>
      </c>
      <c r="H32" s="7">
        <v>100</v>
      </c>
      <c r="I32" s="7" t="s">
        <v>193</v>
      </c>
      <c r="J32" s="7">
        <v>45</v>
      </c>
      <c r="K32" s="15"/>
      <c r="L32" s="15"/>
      <c r="M32" s="15"/>
      <c r="N32" s="7">
        <f t="shared" si="3"/>
        <v>100</v>
      </c>
      <c r="O32" s="23">
        <f t="shared" si="4"/>
        <v>45</v>
      </c>
      <c r="P32" s="15">
        <v>0</v>
      </c>
      <c r="Q32" s="15">
        <v>0</v>
      </c>
      <c r="R32" s="15">
        <v>0</v>
      </c>
      <c r="S32" s="15">
        <v>0</v>
      </c>
      <c r="T32" s="15">
        <v>45</v>
      </c>
      <c r="U32" s="15">
        <v>0</v>
      </c>
      <c r="V32" s="15">
        <v>0</v>
      </c>
      <c r="W32" s="15"/>
      <c r="X32" s="15"/>
    </row>
    <row r="33" spans="1:24" ht="22.5" customHeight="1">
      <c r="A33" s="18"/>
      <c r="B33" s="18"/>
      <c r="C33" s="14" t="s">
        <v>189</v>
      </c>
      <c r="D33" s="18"/>
      <c r="E33" s="18"/>
      <c r="F33" s="18"/>
      <c r="G33" s="18"/>
      <c r="H33" s="19"/>
      <c r="I33" s="19"/>
      <c r="J33" s="23">
        <f>SUM(J22:J32)</f>
        <v>203</v>
      </c>
      <c r="K33" s="18"/>
      <c r="L33" s="18"/>
      <c r="M33" s="18"/>
      <c r="N33" s="18"/>
      <c r="O33" s="23">
        <f aca="true" t="shared" si="5" ref="O33:T33">SUM(O22:O32)</f>
        <v>203</v>
      </c>
      <c r="P33" s="18">
        <f t="shared" si="5"/>
        <v>0</v>
      </c>
      <c r="Q33" s="18">
        <f t="shared" si="5"/>
        <v>0</v>
      </c>
      <c r="R33" s="18">
        <f t="shared" si="5"/>
        <v>0</v>
      </c>
      <c r="S33" s="18">
        <f t="shared" si="5"/>
        <v>0</v>
      </c>
      <c r="T33" s="23">
        <f t="shared" si="5"/>
        <v>203</v>
      </c>
      <c r="U33" s="18"/>
      <c r="V33" s="18"/>
      <c r="W33" s="18"/>
      <c r="X33" s="18"/>
    </row>
  </sheetData>
  <sheetProtection/>
  <mergeCells count="30">
    <mergeCell ref="A1:X1"/>
    <mergeCell ref="A2:C2"/>
    <mergeCell ref="T2:X2"/>
    <mergeCell ref="N3:X3"/>
    <mergeCell ref="P4:X4"/>
    <mergeCell ref="V5:X5"/>
    <mergeCell ref="A3:A6"/>
    <mergeCell ref="B5:B6"/>
    <mergeCell ref="C5:C6"/>
    <mergeCell ref="D3:D6"/>
    <mergeCell ref="E5:E6"/>
    <mergeCell ref="F5:F6"/>
    <mergeCell ref="G3:G6"/>
    <mergeCell ref="H5:H6"/>
    <mergeCell ref="I5:I6"/>
    <mergeCell ref="J5:J6"/>
    <mergeCell ref="K5:K6"/>
    <mergeCell ref="L5:L6"/>
    <mergeCell ref="M5:M6"/>
    <mergeCell ref="N4:N6"/>
    <mergeCell ref="O4:O6"/>
    <mergeCell ref="P5:P6"/>
    <mergeCell ref="R5:R6"/>
    <mergeCell ref="S5:S6"/>
    <mergeCell ref="T5:T6"/>
    <mergeCell ref="U5:U6"/>
    <mergeCell ref="B3:C4"/>
    <mergeCell ref="E3:F4"/>
    <mergeCell ref="H3:J4"/>
    <mergeCell ref="K3:M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2016-11-30T01:22:30Z</dcterms:created>
  <dcterms:modified xsi:type="dcterms:W3CDTF">2016-12-01T08:22:45Z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